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Refik Ureyen</author>
    <author>refik</author>
  </authors>
  <commentList>
    <comment ref="T6" authorId="0">
      <text>
        <r>
          <rPr>
            <b/>
            <sz val="16"/>
            <rFont val="Tahoma"/>
            <family val="2"/>
          </rPr>
          <t>Refik Ureyen:
Otomotive ait bilgileri bu tabloya aktarırken otomotive sanayiinin kullanabileceğihni düşündüğüm bazı teknolojileri de Kırmızı X ile  işaretledim. 
Lutfedip bunları da ireler misiniz?
O</t>
        </r>
      </text>
    </comment>
    <comment ref="D16" authorId="1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D55" authorId="0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<sst xmlns="http://schemas.openxmlformats.org/spreadsheetml/2006/main" count="241" uniqueCount="138">
  <si>
    <t>Herbir Ürünün Kullandığı Teknoloji  ve Malzeme Cinsi Sayısı</t>
  </si>
  <si>
    <t>İşaretlenmiş Teknolojilerin Sayısı</t>
  </si>
  <si>
    <t>ÜRÜN SIRA NO</t>
  </si>
  <si>
    <t>SEKTÖR</t>
  </si>
  <si>
    <t>OTOMOTİV</t>
  </si>
  <si>
    <t>Teknoloji -Malzeme sıra no</t>
  </si>
  <si>
    <t>Teknoloji/ Malzeme Ayırımı</t>
  </si>
  <si>
    <t xml:space="preserve"> </t>
  </si>
  <si>
    <t>Yakıt Pilleri</t>
  </si>
  <si>
    <t>Hibrid Araç</t>
  </si>
  <si>
    <t>Emisyon Donanımı</t>
  </si>
  <si>
    <t>Dizel Motor</t>
  </si>
  <si>
    <t>Araç Elektroniği</t>
  </si>
  <si>
    <t>Benzinli Motor</t>
  </si>
  <si>
    <t>Aktarma Organları</t>
  </si>
  <si>
    <t>Ön ve Arka Aks Sistemi</t>
  </si>
  <si>
    <t>Koltuk Donanımı</t>
  </si>
  <si>
    <t>Frenleme Donanımı</t>
  </si>
  <si>
    <t>Elektrik Donanımı</t>
  </si>
  <si>
    <t>Aydınlatma Donanımı</t>
  </si>
  <si>
    <t>Gösterge Sistemleri</t>
  </si>
  <si>
    <t>Şasi</t>
  </si>
  <si>
    <t>Dümenleme Sistemi</t>
  </si>
  <si>
    <t>Suspansiyon Sistemleri</t>
  </si>
  <si>
    <t>Yakıt Donanımı</t>
  </si>
  <si>
    <t>Gövde</t>
  </si>
  <si>
    <t>İç Trim</t>
  </si>
  <si>
    <t>Genel</t>
  </si>
  <si>
    <t>Genel Sıra</t>
  </si>
  <si>
    <t>%</t>
  </si>
  <si>
    <t>TEKN</t>
  </si>
  <si>
    <t>Geri Dönüşüm</t>
  </si>
  <si>
    <t>Tasarım Teknolojileri</t>
  </si>
  <si>
    <t>MEMS  (Micro Electro Mechanic Systems)</t>
  </si>
  <si>
    <r>
      <t xml:space="preserve">Sensörler </t>
    </r>
    <r>
      <rPr>
        <sz val="14"/>
        <color indexed="10"/>
        <rFont val="Arial"/>
        <family val="2"/>
      </rPr>
      <t>ve</t>
    </r>
    <r>
      <rPr>
        <sz val="14"/>
        <rFont val="Arial"/>
        <family val="2"/>
      </rPr>
      <t xml:space="preserve"> uygulama teknolojileri</t>
    </r>
  </si>
  <si>
    <t>Nanoteknolojiler</t>
  </si>
  <si>
    <t>yeni Üretim teknolojieri</t>
  </si>
  <si>
    <t>Hafif ve Yüksek Mukavemetli Malzemeler</t>
  </si>
  <si>
    <t>Çevreye duyarlı üretim teknolojileri</t>
  </si>
  <si>
    <t>NVH</t>
  </si>
  <si>
    <t>Titreşim -Akustik ile ilgili teknolojiler</t>
  </si>
  <si>
    <t>Alternatif Yakıt Uygulamasi</t>
  </si>
  <si>
    <t>Robotik-Mekatronik</t>
  </si>
  <si>
    <t>Hızlı Prototip</t>
  </si>
  <si>
    <t>Yüzey İşlem Teknolojileri</t>
  </si>
  <si>
    <t>Metal şekillendirme</t>
  </si>
  <si>
    <t>Güvenilirlik Mühendisliği</t>
  </si>
  <si>
    <t>Lazer teknolojileri</t>
  </si>
  <si>
    <t>Isı Yalıtım</t>
  </si>
  <si>
    <t>Gömülü Yazılımlar</t>
  </si>
  <si>
    <t>Termodinamik</t>
  </si>
  <si>
    <t>Temel Kontrol Teknolojileri</t>
  </si>
  <si>
    <t>Pasif Emniyet</t>
  </si>
  <si>
    <t>Motor ve Yanma ( Emisyon)</t>
  </si>
  <si>
    <t>Aktif Emniyet</t>
  </si>
  <si>
    <t>Aero-hidro dinamik</t>
  </si>
  <si>
    <t>Ultrasonik</t>
  </si>
  <si>
    <t>Yapıştırma teknikleri ( Kolay ayrılabilir, kolay geri kazanılabilir)</t>
  </si>
  <si>
    <t>Makina Elemanları</t>
  </si>
  <si>
    <t>Plastik parça üretimi</t>
  </si>
  <si>
    <t>Yüksek Frekans Teknolojileri (RF ve Microdalga)</t>
  </si>
  <si>
    <t>Bor ve uygulamaları</t>
  </si>
  <si>
    <t>Kinematik ve Dinamik</t>
  </si>
  <si>
    <t>QFD-Müşteri isteklerini mühendislik diline aktarma</t>
  </si>
  <si>
    <r>
      <t xml:space="preserve">Döküm teknolojileri </t>
    </r>
    <r>
      <rPr>
        <sz val="14"/>
        <color indexed="10"/>
        <rFont val="Arial"/>
        <family val="2"/>
      </rPr>
      <t>(yerçekimsiz ortam  dahil)</t>
    </r>
  </si>
  <si>
    <t>Ergonomi</t>
  </si>
  <si>
    <t>Membran ( geçirgen membranlar)</t>
  </si>
  <si>
    <t>CO2  temizleme, extraction, reaksiyon</t>
  </si>
  <si>
    <t>Triboloji</t>
  </si>
  <si>
    <t>Filitrasyon</t>
  </si>
  <si>
    <t>Güneş enerjisi  (Isı ve Elektrik)</t>
  </si>
  <si>
    <r>
      <t xml:space="preserve">Telematik ve </t>
    </r>
    <r>
      <rPr>
        <sz val="14"/>
        <color indexed="10"/>
        <rFont val="Arial"/>
        <family val="2"/>
      </rPr>
      <t>otonom</t>
    </r>
  </si>
  <si>
    <t>Kaynak teknolojileri</t>
  </si>
  <si>
    <t xml:space="preserve">manyetizma </t>
  </si>
  <si>
    <t>İnsan-makina sitemler</t>
  </si>
  <si>
    <t>Akıllı Malzeme Uygulama Teknolojileri</t>
  </si>
  <si>
    <t>Bakteri yardımıyla indirgeme</t>
  </si>
  <si>
    <t xml:space="preserve">Bio mekatronik </t>
  </si>
  <si>
    <t>Birleştirme teknolojileri (kaynak hariç)</t>
  </si>
  <si>
    <t>Biyomimetik</t>
  </si>
  <si>
    <t>Deterjan, su, sıcaklık ve hareketle temizleme</t>
  </si>
  <si>
    <t>Dokumasız Kumaş Teknolojileri</t>
  </si>
  <si>
    <t>Esnek cisimler Mekaniği ve Dinamiği</t>
  </si>
  <si>
    <r>
      <t>Görüntü İşleme (CCD) ve optik</t>
    </r>
    <r>
      <rPr>
        <sz val="14"/>
        <rFont val="Arial"/>
        <family val="2"/>
      </rPr>
      <t xml:space="preserve"> </t>
    </r>
  </si>
  <si>
    <t>Hızlı kalıp</t>
  </si>
  <si>
    <t>Kompozit üretim teknolojileri</t>
  </si>
  <si>
    <t>Malzeme Hareketleri (Fabrika tesisleri)</t>
  </si>
  <si>
    <t>Mikrobiyoloji ve Hijyen</t>
  </si>
  <si>
    <t>Ölçme ve kontrol (dokunarak ve dokunmasız dahil)</t>
  </si>
  <si>
    <t>Radyasyon Teknolojileri</t>
  </si>
  <si>
    <t xml:space="preserve">Servo motorlar ve denetleyiciler (Doğrudan Tahrik dahil)  </t>
  </si>
  <si>
    <t>Su Teknolojisi</t>
  </si>
  <si>
    <t>Toksikoloji</t>
  </si>
  <si>
    <t>Yüksek Hassasiyetli Mekanizma Tekniği  (Boşluksuz Redüksiyon Dahil)</t>
  </si>
  <si>
    <t>MLZ</t>
  </si>
  <si>
    <t>Kompozitler</t>
  </si>
  <si>
    <t>Al,Mg,Ti ve diğer demirdışı vasıflı malzeme</t>
  </si>
  <si>
    <t>Polimer malzemeler</t>
  </si>
  <si>
    <t>Optik ve elektronik malzemeler</t>
  </si>
  <si>
    <t>Enerji depolayan malzemeler</t>
  </si>
  <si>
    <t>Vasıflı çelikler</t>
  </si>
  <si>
    <t>Süper iletken malzemeler</t>
  </si>
  <si>
    <t>Özel tekstil elyafları (yüksek özellikli)</t>
  </si>
  <si>
    <t>Zırh malzemeleri</t>
  </si>
  <si>
    <t>Yeni fotovoltaik malzemeler (güneş enerjisi kutusu)</t>
  </si>
  <si>
    <t>Rheolojik sıvılar</t>
  </si>
  <si>
    <t>Biyo malzemeler</t>
  </si>
  <si>
    <t>İleri seramik elyaflar</t>
  </si>
  <si>
    <t>İleri seramik malzemeler</t>
  </si>
  <si>
    <t>Kıymetli metaller</t>
  </si>
  <si>
    <t xml:space="preserve"> MalzTek</t>
  </si>
  <si>
    <t xml:space="preserve">İleri seramik üretim yöntemleri </t>
  </si>
  <si>
    <t>Ambalaj malzemeleri teknolojileri</t>
  </si>
  <si>
    <t>Biyomedikal malzeme teknolojileri,dişçilik malzemeleri</t>
  </si>
  <si>
    <t>Elastomerik Malzeme Teknolojileri:Kauçuk</t>
  </si>
  <si>
    <t>Elektronik Malzeme Teknolojileri:Yarı-iletken teknolojisi</t>
  </si>
  <si>
    <t>Hızlı Katılaştırma Teknolojileri:Amorf metaller</t>
  </si>
  <si>
    <t>İnce Film Teknolojileri</t>
  </si>
  <si>
    <t>Isıl İşlem Teknolojileri</t>
  </si>
  <si>
    <t>Karbon Teknolojileri</t>
  </si>
  <si>
    <t>Katalitik Malzeme teknolojileri:katalistler</t>
  </si>
  <si>
    <t>Kesici uç malzemeler teknolojisi</t>
  </si>
  <si>
    <t>Korozyon Önleme Teknolojileri</t>
  </si>
  <si>
    <t>Malzeme Geri Dönüşüm Teknolojileri</t>
  </si>
  <si>
    <t>malzeme test, analiz, tanımlama ve değerlendirme teknolojileri</t>
  </si>
  <si>
    <t>Manyetik malzeme teknolojileri</t>
  </si>
  <si>
    <t>Metal matriks Kompozit teknolojisi</t>
  </si>
  <si>
    <t>Mühendislik plastikleri ve ilgili teknolojiler</t>
  </si>
  <si>
    <t>Nükleer Malzeme Teknolojileri</t>
  </si>
  <si>
    <t>Optik, Elektro-optik teknolojileri</t>
  </si>
  <si>
    <t>Polimer karışımlar, polimer alaşım teknolojisi</t>
  </si>
  <si>
    <t>Refrakter teknolojileri</t>
  </si>
  <si>
    <t>Sentetik toz üretimi tekn.</t>
  </si>
  <si>
    <t>Seramik kaplama teknolojileri</t>
  </si>
  <si>
    <t>Sıvı kristal teknolojisi</t>
  </si>
  <si>
    <t>Süperalaşım Teknolojileri</t>
  </si>
  <si>
    <t>Toz Metalurjisi Teknolojileri</t>
  </si>
  <si>
    <t>Yüksek performans Polimer-Plstik Teknolojisi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</si>
</sst>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0"/>
    </font>
    <font>
      <sz val="18"/>
      <color indexed="8"/>
      <name val="Times New Roman"/>
      <family val="0"/>
    </font>
    <font>
      <sz val="18"/>
      <name val="Arial"/>
      <family val="2"/>
    </font>
    <font>
      <b/>
      <sz val="16"/>
      <color indexed="8"/>
      <name val="Arial"/>
      <family val="2"/>
    </font>
    <font>
      <b/>
      <i/>
      <sz val="20"/>
      <color indexed="18"/>
      <name val="Arial"/>
      <family val="2"/>
    </font>
    <font>
      <b/>
      <i/>
      <sz val="12"/>
      <color indexed="18"/>
      <name val="Arial"/>
      <family val="2"/>
    </font>
    <font>
      <sz val="20"/>
      <color indexed="18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i/>
      <sz val="14"/>
      <color indexed="52"/>
      <name val="Arial"/>
      <family val="2"/>
    </font>
    <font>
      <sz val="16"/>
      <color indexed="13"/>
      <name val="Arial"/>
      <family val="2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40"/>
      <name val="Arial"/>
      <family val="2"/>
    </font>
    <font>
      <b/>
      <i/>
      <sz val="12"/>
      <color indexed="13"/>
      <name val="Arial"/>
      <family val="2"/>
    </font>
    <font>
      <sz val="11"/>
      <name val="Arial"/>
      <family val="2"/>
    </font>
    <font>
      <b/>
      <i/>
      <sz val="20"/>
      <color indexed="9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4"/>
      <color indexed="9"/>
      <name val="Arial"/>
      <family val="2"/>
    </font>
    <font>
      <b/>
      <i/>
      <sz val="18"/>
      <color indexed="9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>
        <color indexed="63"/>
      </right>
      <top>
        <color indexed="63"/>
      </top>
      <bottom style="hair">
        <color indexed="21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21"/>
      </bottom>
    </border>
    <border>
      <left style="thin"/>
      <right style="thin"/>
      <top style="medium"/>
      <bottom style="thin"/>
    </border>
    <border>
      <left style="thick">
        <color indexed="8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thick">
        <color indexed="8"/>
      </left>
      <right>
        <color indexed="63"/>
      </right>
      <top style="hair">
        <color indexed="21"/>
      </top>
      <bottom style="hair"/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textRotation="90"/>
    </xf>
    <xf numFmtId="0" fontId="14" fillId="2" borderId="0" xfId="0" applyFont="1" applyFill="1" applyAlignment="1">
      <alignment vertical="center"/>
    </xf>
    <xf numFmtId="0" fontId="6" fillId="3" borderId="10" xfId="0" applyFont="1" applyFill="1" applyBorder="1" applyAlignment="1">
      <alignment horizontal="center" vertical="center" textRotation="90"/>
    </xf>
    <xf numFmtId="0" fontId="16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right" vertical="center"/>
    </xf>
    <xf numFmtId="0" fontId="17" fillId="4" borderId="9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19" fillId="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4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right" vertical="center"/>
    </xf>
    <xf numFmtId="0" fontId="22" fillId="6" borderId="9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textRotation="90" wrapText="1"/>
    </xf>
    <xf numFmtId="0" fontId="25" fillId="8" borderId="14" xfId="0" applyFont="1" applyFill="1" applyBorder="1" applyAlignment="1">
      <alignment horizontal="center" vertical="center" textRotation="90" wrapText="1"/>
    </xf>
    <xf numFmtId="0" fontId="25" fillId="9" borderId="15" xfId="0" applyFont="1" applyFill="1" applyBorder="1" applyAlignment="1">
      <alignment horizontal="center" textRotation="90" wrapText="1"/>
    </xf>
    <xf numFmtId="0" fontId="25" fillId="9" borderId="9" xfId="0" applyFont="1" applyFill="1" applyBorder="1" applyAlignment="1">
      <alignment horizontal="center" textRotation="90" wrapText="1"/>
    </xf>
    <xf numFmtId="0" fontId="25" fillId="9" borderId="4" xfId="0" applyFont="1" applyFill="1" applyBorder="1" applyAlignment="1">
      <alignment horizontal="center" textRotation="90" wrapText="1"/>
    </xf>
    <xf numFmtId="0" fontId="25" fillId="10" borderId="4" xfId="0" applyFont="1" applyFill="1" applyBorder="1" applyAlignment="1">
      <alignment horizontal="center" textRotation="90" wrapText="1"/>
    </xf>
    <xf numFmtId="0" fontId="25" fillId="10" borderId="5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/>
    </xf>
    <xf numFmtId="0" fontId="0" fillId="0" borderId="18" xfId="0" applyBorder="1" applyAlignment="1">
      <alignment/>
    </xf>
    <xf numFmtId="0" fontId="26" fillId="7" borderId="13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8" fillId="12" borderId="20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wrapText="1"/>
    </xf>
    <xf numFmtId="0" fontId="30" fillId="12" borderId="4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164" fontId="30" fillId="0" borderId="5" xfId="0" applyNumberFormat="1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2" fillId="0" borderId="25" xfId="0" applyFont="1" applyFill="1" applyBorder="1" applyAlignment="1">
      <alignment wrapText="1"/>
    </xf>
    <xf numFmtId="0" fontId="31" fillId="0" borderId="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left" wrapText="1"/>
    </xf>
    <xf numFmtId="0" fontId="31" fillId="0" borderId="4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12" fillId="0" borderId="2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32" fillId="0" borderId="31" xfId="0" applyFont="1" applyFill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wrapText="1"/>
    </xf>
    <xf numFmtId="0" fontId="35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12" fillId="0" borderId="31" xfId="0" applyFont="1" applyBorder="1" applyAlignment="1">
      <alignment/>
    </xf>
    <xf numFmtId="0" fontId="12" fillId="0" borderId="32" xfId="0" applyFont="1" applyFill="1" applyBorder="1" applyAlignment="1">
      <alignment horizontal="left" wrapText="1"/>
    </xf>
    <xf numFmtId="0" fontId="35" fillId="0" borderId="3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30" fillId="0" borderId="31" xfId="0" applyFont="1" applyFill="1" applyBorder="1" applyAlignment="1">
      <alignment horizontal="left" wrapText="1"/>
    </xf>
    <xf numFmtId="0" fontId="30" fillId="0" borderId="9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30" fillId="0" borderId="29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0</xdr:rowOff>
    </xdr:from>
    <xdr:to>
      <xdr:col>3</xdr:col>
      <xdr:colOff>3162300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28900" y="0"/>
          <a:ext cx="2514600" cy="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3171825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0"/>
          <a:ext cx="2495550" cy="0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38481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19557">
          <a:off x="5724525" y="0"/>
          <a:ext cx="819150" cy="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3162300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628900" y="0"/>
          <a:ext cx="2514600" cy="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3171825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657475" y="0"/>
          <a:ext cx="2495550" cy="0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2019300" y="0"/>
          <a:ext cx="382905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6449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3743325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 rot="5419557">
          <a:off x="5724525" y="0"/>
          <a:ext cx="3133725" cy="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10" name="AutoShape 12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11" name="AutoShape 13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76200</xdr:colOff>
      <xdr:row>7</xdr:row>
      <xdr:rowOff>495300</xdr:rowOff>
    </xdr:to>
    <xdr:sp>
      <xdr:nvSpPr>
        <xdr:cNvPr id="12" name="AutoShape 14"/>
        <xdr:cNvSpPr>
          <a:spLocks/>
        </xdr:cNvSpPr>
      </xdr:nvSpPr>
      <xdr:spPr>
        <a:xfrm>
          <a:off x="2019300" y="7334250"/>
          <a:ext cx="382905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27</xdr:col>
      <xdr:colOff>0</xdr:colOff>
      <xdr:row>5</xdr:row>
      <xdr:rowOff>114300</xdr:rowOff>
    </xdr:from>
    <xdr:to>
      <xdr:col>27</xdr:col>
      <xdr:colOff>0</xdr:colOff>
      <xdr:row>5</xdr:row>
      <xdr:rowOff>885825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6449675" y="2428875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0</xdr:colOff>
      <xdr:row>7</xdr:row>
      <xdr:rowOff>76200</xdr:rowOff>
    </xdr:to>
    <xdr:sp>
      <xdr:nvSpPr>
        <xdr:cNvPr id="14" name="AutoShape 17"/>
        <xdr:cNvSpPr>
          <a:spLocks/>
        </xdr:cNvSpPr>
      </xdr:nvSpPr>
      <xdr:spPr>
        <a:xfrm rot="5419557">
          <a:off x="5724525" y="3629025"/>
          <a:ext cx="313372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1" customWidth="1"/>
    <col min="2" max="2" width="8.57421875" style="126" customWidth="1"/>
    <col min="3" max="3" width="12.00390625" style="127" customWidth="1"/>
    <col min="4" max="4" width="56.8515625" style="130" customWidth="1"/>
    <col min="5" max="5" width="11.57421875" style="131" customWidth="1"/>
    <col min="6" max="6" width="11.57421875" style="132" customWidth="1"/>
    <col min="7" max="7" width="11.57421875" style="80" customWidth="1"/>
    <col min="8" max="8" width="11.57421875" style="118" customWidth="1"/>
    <col min="9" max="9" width="5.8515625" style="122" customWidth="1"/>
    <col min="10" max="10" width="6.00390625" style="122" customWidth="1"/>
    <col min="11" max="26" width="6.00390625" style="123" customWidth="1"/>
    <col min="27" max="27" width="6.00390625" style="124" customWidth="1"/>
    <col min="28" max="16384" width="9.140625" style="129" customWidth="1"/>
  </cols>
  <sheetData>
    <row r="1" spans="1:27" s="10" customFormat="1" ht="63.75" customHeight="1" thickTop="1">
      <c r="A1" s="1"/>
      <c r="B1" s="2"/>
      <c r="C1" s="2"/>
      <c r="D1" s="2"/>
      <c r="E1" s="3"/>
      <c r="F1" s="4"/>
      <c r="G1" s="5"/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s="21" customFormat="1" ht="20.25">
      <c r="A2" s="11"/>
      <c r="B2" s="12"/>
      <c r="C2" s="12"/>
      <c r="D2" s="13"/>
      <c r="E2" s="14"/>
      <c r="F2" s="15"/>
      <c r="G2" s="16"/>
      <c r="H2" s="17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</row>
    <row r="3" spans="1:27" s="27" customFormat="1" ht="42" customHeight="1" thickBot="1">
      <c r="A3" s="22"/>
      <c r="B3" s="23" t="s">
        <v>0</v>
      </c>
      <c r="C3" s="24"/>
      <c r="D3" s="24"/>
      <c r="E3" s="24"/>
      <c r="F3" s="24"/>
      <c r="G3" s="24"/>
      <c r="H3" s="25"/>
      <c r="I3" s="26">
        <f aca="true" t="shared" si="0" ref="I3:AA3">105-COUNTBLANK(I9:I113)</f>
        <v>9</v>
      </c>
      <c r="J3" s="26">
        <f t="shared" si="0"/>
        <v>31</v>
      </c>
      <c r="K3" s="26">
        <f t="shared" si="0"/>
        <v>26</v>
      </c>
      <c r="L3" s="26">
        <f t="shared" si="0"/>
        <v>27</v>
      </c>
      <c r="M3" s="26">
        <f t="shared" si="0"/>
        <v>17</v>
      </c>
      <c r="N3" s="26">
        <f t="shared" si="0"/>
        <v>27</v>
      </c>
      <c r="O3" s="26">
        <f t="shared" si="0"/>
        <v>18</v>
      </c>
      <c r="P3" s="26">
        <f t="shared" si="0"/>
        <v>22</v>
      </c>
      <c r="Q3" s="26">
        <f t="shared" si="0"/>
        <v>23</v>
      </c>
      <c r="R3" s="26">
        <f t="shared" si="0"/>
        <v>21</v>
      </c>
      <c r="S3" s="26">
        <f t="shared" si="0"/>
        <v>13</v>
      </c>
      <c r="T3" s="26">
        <f t="shared" si="0"/>
        <v>17</v>
      </c>
      <c r="U3" s="26">
        <f t="shared" si="0"/>
        <v>18</v>
      </c>
      <c r="V3" s="26">
        <f t="shared" si="0"/>
        <v>25</v>
      </c>
      <c r="W3" s="26">
        <f t="shared" si="0"/>
        <v>25</v>
      </c>
      <c r="X3" s="26">
        <f t="shared" si="0"/>
        <v>25</v>
      </c>
      <c r="Y3" s="26">
        <f t="shared" si="0"/>
        <v>23</v>
      </c>
      <c r="Z3" s="26">
        <f t="shared" si="0"/>
        <v>28</v>
      </c>
      <c r="AA3" s="26">
        <f t="shared" si="0"/>
        <v>21</v>
      </c>
    </row>
    <row r="4" spans="1:27" s="36" customFormat="1" ht="31.5" customHeight="1" thickTop="1">
      <c r="A4" s="28" t="s">
        <v>1</v>
      </c>
      <c r="B4" s="29"/>
      <c r="C4" s="29"/>
      <c r="D4" s="30" t="s">
        <v>2</v>
      </c>
      <c r="E4" s="31"/>
      <c r="F4" s="32"/>
      <c r="G4" s="33"/>
      <c r="H4" s="34"/>
      <c r="I4" s="35">
        <v>81</v>
      </c>
      <c r="J4" s="35">
        <v>82</v>
      </c>
      <c r="K4" s="35">
        <v>83</v>
      </c>
      <c r="L4" s="35">
        <v>84</v>
      </c>
      <c r="M4" s="35">
        <v>85</v>
      </c>
      <c r="N4" s="35">
        <v>86</v>
      </c>
      <c r="O4" s="35">
        <v>87</v>
      </c>
      <c r="P4" s="35">
        <v>88</v>
      </c>
      <c r="Q4" s="35">
        <v>89</v>
      </c>
      <c r="R4" s="35">
        <v>90</v>
      </c>
      <c r="S4" s="35">
        <v>91</v>
      </c>
      <c r="T4" s="35">
        <v>92</v>
      </c>
      <c r="U4" s="35">
        <v>93</v>
      </c>
      <c r="V4" s="35">
        <v>94</v>
      </c>
      <c r="W4" s="35">
        <v>95</v>
      </c>
      <c r="X4" s="35">
        <v>96</v>
      </c>
      <c r="Y4" s="35">
        <v>97</v>
      </c>
      <c r="Z4" s="35">
        <v>98</v>
      </c>
      <c r="AA4" s="35">
        <v>99</v>
      </c>
    </row>
    <row r="5" spans="1:27" s="45" customFormat="1" ht="24.75" customHeight="1">
      <c r="A5" s="37"/>
      <c r="B5" s="38"/>
      <c r="C5" s="38"/>
      <c r="D5" s="39"/>
      <c r="E5" s="40"/>
      <c r="F5" s="41"/>
      <c r="G5" s="42"/>
      <c r="H5" s="43"/>
      <c r="I5" s="44">
        <v>1</v>
      </c>
      <c r="J5" s="44">
        <v>2</v>
      </c>
      <c r="K5" s="44">
        <v>3</v>
      </c>
      <c r="L5" s="44">
        <v>4</v>
      </c>
      <c r="M5" s="44">
        <v>5</v>
      </c>
      <c r="N5" s="44">
        <v>6</v>
      </c>
      <c r="O5" s="44">
        <v>7</v>
      </c>
      <c r="P5" s="44">
        <v>8</v>
      </c>
      <c r="Q5" s="44">
        <v>9</v>
      </c>
      <c r="R5" s="44">
        <v>10</v>
      </c>
      <c r="S5" s="44">
        <v>11</v>
      </c>
      <c r="T5" s="44">
        <v>12</v>
      </c>
      <c r="U5" s="44">
        <v>13</v>
      </c>
      <c r="V5" s="44">
        <v>14</v>
      </c>
      <c r="W5" s="44">
        <v>15</v>
      </c>
      <c r="X5" s="44">
        <v>16</v>
      </c>
      <c r="Y5" s="44">
        <v>17</v>
      </c>
      <c r="Z5" s="44">
        <v>18</v>
      </c>
      <c r="AA5" s="44">
        <v>19</v>
      </c>
    </row>
    <row r="6" spans="1:27" s="52" customFormat="1" ht="86.25" customHeight="1" thickBot="1">
      <c r="A6" s="37"/>
      <c r="B6" s="46"/>
      <c r="C6" s="47"/>
      <c r="D6" s="47" t="s">
        <v>3</v>
      </c>
      <c r="E6" s="48"/>
      <c r="F6" s="49"/>
      <c r="G6" s="50"/>
      <c r="H6" s="51"/>
      <c r="J6" s="53"/>
      <c r="L6" s="53"/>
      <c r="M6" s="53"/>
      <c r="N6" s="53"/>
      <c r="O6" s="53"/>
      <c r="P6" s="53"/>
      <c r="Q6" s="53"/>
      <c r="R6" s="53" t="s">
        <v>4</v>
      </c>
      <c r="S6" s="53"/>
      <c r="T6" s="53"/>
      <c r="U6" s="53"/>
      <c r="V6" s="53"/>
      <c r="W6" s="53"/>
      <c r="X6" s="53"/>
      <c r="Y6" s="53"/>
      <c r="Z6" s="53"/>
      <c r="AA6" s="53"/>
    </row>
    <row r="7" spans="1:27" s="63" customFormat="1" ht="312.75" customHeight="1" thickBot="1">
      <c r="A7" s="37"/>
      <c r="B7" s="54" t="s">
        <v>5</v>
      </c>
      <c r="C7" s="55" t="s">
        <v>6</v>
      </c>
      <c r="D7" s="56" t="s">
        <v>7</v>
      </c>
      <c r="E7" s="57"/>
      <c r="F7" s="58"/>
      <c r="G7" s="59"/>
      <c r="H7" s="60"/>
      <c r="I7" s="61" t="s">
        <v>8</v>
      </c>
      <c r="J7" s="62" t="s">
        <v>9</v>
      </c>
      <c r="K7" s="62" t="s">
        <v>10</v>
      </c>
      <c r="L7" s="62" t="s">
        <v>11</v>
      </c>
      <c r="M7" s="62" t="s">
        <v>12</v>
      </c>
      <c r="N7" s="62" t="s">
        <v>13</v>
      </c>
      <c r="O7" s="62" t="s">
        <v>14</v>
      </c>
      <c r="P7" s="62" t="s">
        <v>15</v>
      </c>
      <c r="Q7" s="62" t="s">
        <v>16</v>
      </c>
      <c r="R7" s="62" t="s">
        <v>17</v>
      </c>
      <c r="S7" s="62" t="s">
        <v>18</v>
      </c>
      <c r="T7" s="62" t="s">
        <v>19</v>
      </c>
      <c r="U7" s="62" t="s">
        <v>20</v>
      </c>
      <c r="V7" s="62" t="s">
        <v>21</v>
      </c>
      <c r="W7" s="62" t="s">
        <v>22</v>
      </c>
      <c r="X7" s="62" t="s">
        <v>23</v>
      </c>
      <c r="Y7" s="62" t="s">
        <v>24</v>
      </c>
      <c r="Z7" s="62" t="s">
        <v>25</v>
      </c>
      <c r="AA7" s="62" t="s">
        <v>26</v>
      </c>
    </row>
    <row r="8" spans="1:27" s="74" customFormat="1" ht="39.75" customHeight="1" thickBot="1">
      <c r="A8" s="64"/>
      <c r="B8" s="65"/>
      <c r="C8" s="66"/>
      <c r="D8" s="67"/>
      <c r="E8" s="68" t="s">
        <v>27</v>
      </c>
      <c r="F8" s="69" t="s">
        <v>28</v>
      </c>
      <c r="G8" s="68" t="s">
        <v>27</v>
      </c>
      <c r="H8" s="70" t="s">
        <v>29</v>
      </c>
      <c r="I8" s="71">
        <v>45</v>
      </c>
      <c r="J8" s="72">
        <v>45</v>
      </c>
      <c r="K8" s="73">
        <v>45</v>
      </c>
      <c r="L8" s="73">
        <v>39</v>
      </c>
      <c r="M8" s="73">
        <v>39</v>
      </c>
      <c r="N8" s="73">
        <v>33</v>
      </c>
      <c r="O8" s="73">
        <v>31</v>
      </c>
      <c r="P8" s="73">
        <v>27</v>
      </c>
      <c r="Q8" s="73">
        <v>27</v>
      </c>
      <c r="R8" s="73">
        <v>27</v>
      </c>
      <c r="S8" s="73">
        <v>25</v>
      </c>
      <c r="T8" s="73">
        <v>25</v>
      </c>
      <c r="U8" s="73">
        <v>21</v>
      </c>
      <c r="V8" s="73">
        <v>19</v>
      </c>
      <c r="W8" s="73">
        <v>19</v>
      </c>
      <c r="X8" s="73">
        <v>15</v>
      </c>
      <c r="Y8" s="73">
        <v>13</v>
      </c>
      <c r="Z8" s="73">
        <v>13</v>
      </c>
      <c r="AA8" s="73">
        <v>11</v>
      </c>
    </row>
    <row r="9" spans="1:27" s="83" customFormat="1" ht="21" thickTop="1">
      <c r="A9" s="75">
        <f aca="true" t="shared" si="1" ref="A9:A72">115-COUNTBLANK(I9:AA9)</f>
        <v>115</v>
      </c>
      <c r="B9" s="76">
        <v>1</v>
      </c>
      <c r="C9" s="77" t="s">
        <v>30</v>
      </c>
      <c r="D9" s="78" t="s">
        <v>31</v>
      </c>
      <c r="E9" s="79">
        <f aca="true" t="shared" si="2" ref="E9:E72">SUMPRODUCT(I$8:AA$8,I9:AA9)</f>
        <v>519</v>
      </c>
      <c r="F9" s="80">
        <v>13</v>
      </c>
      <c r="G9" s="80">
        <v>1044</v>
      </c>
      <c r="H9" s="81">
        <f aca="true" t="shared" si="3" ref="H9:H72">E9/G9*100</f>
        <v>49.712643678160916</v>
      </c>
      <c r="I9" s="82">
        <v>1</v>
      </c>
      <c r="J9" s="82">
        <v>1</v>
      </c>
      <c r="K9" s="82">
        <v>1</v>
      </c>
      <c r="L9" s="82">
        <v>1</v>
      </c>
      <c r="M9" s="82">
        <v>1</v>
      </c>
      <c r="N9" s="82">
        <v>1</v>
      </c>
      <c r="O9" s="82">
        <v>1</v>
      </c>
      <c r="P9" s="82">
        <v>1</v>
      </c>
      <c r="Q9" s="82">
        <v>1</v>
      </c>
      <c r="R9" s="82">
        <v>1</v>
      </c>
      <c r="S9" s="82">
        <v>1</v>
      </c>
      <c r="T9" s="82">
        <v>1</v>
      </c>
      <c r="U9" s="82">
        <v>1</v>
      </c>
      <c r="V9" s="82">
        <v>1</v>
      </c>
      <c r="W9" s="82">
        <v>1</v>
      </c>
      <c r="X9" s="82">
        <v>1</v>
      </c>
      <c r="Y9" s="82">
        <v>1</v>
      </c>
      <c r="Z9" s="82">
        <v>1</v>
      </c>
      <c r="AA9" s="82">
        <v>1</v>
      </c>
    </row>
    <row r="10" spans="1:27" s="86" customFormat="1" ht="20.25">
      <c r="A10" s="75">
        <f t="shared" si="1"/>
        <v>115</v>
      </c>
      <c r="B10" s="76">
        <v>2</v>
      </c>
      <c r="C10" s="77" t="s">
        <v>30</v>
      </c>
      <c r="D10" s="84" t="s">
        <v>32</v>
      </c>
      <c r="E10" s="79">
        <f t="shared" si="2"/>
        <v>519</v>
      </c>
      <c r="F10" s="80">
        <v>2</v>
      </c>
      <c r="G10" s="80">
        <v>1702</v>
      </c>
      <c r="H10" s="81">
        <f t="shared" si="3"/>
        <v>30.493537015276146</v>
      </c>
      <c r="I10" s="85">
        <v>1</v>
      </c>
      <c r="J10" s="85">
        <v>1</v>
      </c>
      <c r="K10" s="85">
        <v>1</v>
      </c>
      <c r="L10" s="85">
        <v>1</v>
      </c>
      <c r="M10" s="85">
        <v>1</v>
      </c>
      <c r="N10" s="85">
        <v>1</v>
      </c>
      <c r="O10" s="85">
        <v>1</v>
      </c>
      <c r="P10" s="85">
        <v>1</v>
      </c>
      <c r="Q10" s="85">
        <v>1</v>
      </c>
      <c r="R10" s="85">
        <v>1</v>
      </c>
      <c r="S10" s="85">
        <v>1</v>
      </c>
      <c r="T10" s="85">
        <v>1</v>
      </c>
      <c r="U10" s="85">
        <v>1</v>
      </c>
      <c r="V10" s="85">
        <v>1</v>
      </c>
      <c r="W10" s="85">
        <v>1</v>
      </c>
      <c r="X10" s="85">
        <v>1</v>
      </c>
      <c r="Y10" s="85">
        <v>1</v>
      </c>
      <c r="Z10" s="85">
        <v>1</v>
      </c>
      <c r="AA10" s="85">
        <v>1</v>
      </c>
    </row>
    <row r="11" spans="1:27" s="86" customFormat="1" ht="20.25">
      <c r="A11" s="75">
        <f t="shared" si="1"/>
        <v>114</v>
      </c>
      <c r="B11" s="76">
        <v>3</v>
      </c>
      <c r="C11" s="77" t="s">
        <v>30</v>
      </c>
      <c r="D11" s="84" t="s">
        <v>33</v>
      </c>
      <c r="E11" s="79">
        <f t="shared" si="2"/>
        <v>506</v>
      </c>
      <c r="F11" s="80">
        <v>12</v>
      </c>
      <c r="G11" s="80">
        <v>1107</v>
      </c>
      <c r="H11" s="81">
        <f t="shared" si="3"/>
        <v>45.709123757904244</v>
      </c>
      <c r="I11" s="85">
        <v>1</v>
      </c>
      <c r="J11" s="85">
        <v>1</v>
      </c>
      <c r="K11" s="85">
        <v>1</v>
      </c>
      <c r="L11" s="85">
        <v>1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>
        <v>1</v>
      </c>
      <c r="T11" s="85">
        <v>1</v>
      </c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/>
      <c r="AA11" s="85">
        <v>1</v>
      </c>
    </row>
    <row r="12" spans="1:27" s="86" customFormat="1" ht="20.25">
      <c r="A12" s="75">
        <f t="shared" si="1"/>
        <v>112</v>
      </c>
      <c r="B12" s="76">
        <v>4</v>
      </c>
      <c r="C12" s="77" t="s">
        <v>30</v>
      </c>
      <c r="D12" s="84" t="s">
        <v>34</v>
      </c>
      <c r="E12" s="79">
        <f t="shared" si="2"/>
        <v>476</v>
      </c>
      <c r="F12" s="80">
        <v>1</v>
      </c>
      <c r="G12" s="80">
        <v>1709</v>
      </c>
      <c r="H12" s="81">
        <f>E12/G12*100</f>
        <v>27.852545348156816</v>
      </c>
      <c r="I12" s="85">
        <v>1</v>
      </c>
      <c r="J12" s="85">
        <v>1</v>
      </c>
      <c r="K12" s="85">
        <v>1</v>
      </c>
      <c r="L12" s="85">
        <v>1</v>
      </c>
      <c r="M12" s="85">
        <v>1</v>
      </c>
      <c r="N12" s="85">
        <v>1</v>
      </c>
      <c r="O12" s="85">
        <v>1</v>
      </c>
      <c r="P12" s="85">
        <v>1</v>
      </c>
      <c r="Q12" s="85">
        <v>1</v>
      </c>
      <c r="R12" s="85">
        <v>1</v>
      </c>
      <c r="S12" s="85">
        <v>1</v>
      </c>
      <c r="T12" s="85">
        <v>1</v>
      </c>
      <c r="U12" s="85">
        <v>1</v>
      </c>
      <c r="V12" s="85"/>
      <c r="W12" s="85">
        <v>1</v>
      </c>
      <c r="X12" s="85">
        <v>1</v>
      </c>
      <c r="Y12" s="85">
        <v>1</v>
      </c>
      <c r="Z12" s="85"/>
      <c r="AA12" s="85"/>
    </row>
    <row r="13" spans="1:27" s="86" customFormat="1" ht="20.25">
      <c r="A13" s="75">
        <f t="shared" si="1"/>
        <v>114</v>
      </c>
      <c r="B13" s="76">
        <v>5</v>
      </c>
      <c r="C13" s="77" t="s">
        <v>30</v>
      </c>
      <c r="D13" s="84" t="s">
        <v>35</v>
      </c>
      <c r="E13" s="79">
        <f t="shared" si="2"/>
        <v>474</v>
      </c>
      <c r="F13" s="80">
        <v>10</v>
      </c>
      <c r="G13" s="80">
        <v>1218</v>
      </c>
      <c r="H13" s="81">
        <f t="shared" si="3"/>
        <v>38.91625615763547</v>
      </c>
      <c r="I13" s="85"/>
      <c r="J13" s="85">
        <v>1</v>
      </c>
      <c r="K13" s="85">
        <v>1</v>
      </c>
      <c r="L13" s="85">
        <v>1</v>
      </c>
      <c r="M13" s="85">
        <v>1</v>
      </c>
      <c r="N13" s="85">
        <v>1</v>
      </c>
      <c r="O13" s="85">
        <v>1</v>
      </c>
      <c r="P13" s="85">
        <v>1</v>
      </c>
      <c r="Q13" s="85">
        <v>1</v>
      </c>
      <c r="R13" s="85">
        <v>1</v>
      </c>
      <c r="S13" s="85">
        <v>1</v>
      </c>
      <c r="T13" s="85">
        <v>1</v>
      </c>
      <c r="U13" s="85">
        <v>1</v>
      </c>
      <c r="V13" s="85">
        <v>1</v>
      </c>
      <c r="W13" s="85">
        <v>1</v>
      </c>
      <c r="X13" s="85">
        <v>1</v>
      </c>
      <c r="Y13" s="85">
        <v>1</v>
      </c>
      <c r="Z13" s="85">
        <v>1</v>
      </c>
      <c r="AA13" s="85">
        <v>1</v>
      </c>
    </row>
    <row r="14" spans="1:27" s="86" customFormat="1" ht="20.25">
      <c r="A14" s="75">
        <f t="shared" si="1"/>
        <v>111</v>
      </c>
      <c r="B14" s="76">
        <v>6</v>
      </c>
      <c r="C14" s="87" t="s">
        <v>30</v>
      </c>
      <c r="D14" s="88" t="s">
        <v>36</v>
      </c>
      <c r="E14" s="79">
        <f t="shared" si="2"/>
        <v>409</v>
      </c>
      <c r="F14" s="80">
        <v>29</v>
      </c>
      <c r="G14" s="80">
        <v>605</v>
      </c>
      <c r="H14" s="81">
        <f t="shared" si="3"/>
        <v>67.60330578512396</v>
      </c>
      <c r="I14" s="89">
        <v>1</v>
      </c>
      <c r="J14" s="89">
        <v>1</v>
      </c>
      <c r="K14" s="89">
        <v>1</v>
      </c>
      <c r="L14" s="89">
        <v>1</v>
      </c>
      <c r="M14" s="89"/>
      <c r="N14" s="89">
        <v>1</v>
      </c>
      <c r="O14" s="89">
        <v>1</v>
      </c>
      <c r="P14" s="89">
        <v>1</v>
      </c>
      <c r="Q14" s="89">
        <v>1</v>
      </c>
      <c r="R14" s="89">
        <v>1</v>
      </c>
      <c r="S14" s="89"/>
      <c r="T14" s="89"/>
      <c r="U14" s="89"/>
      <c r="V14" s="89">
        <v>1</v>
      </c>
      <c r="W14" s="89">
        <v>1</v>
      </c>
      <c r="X14" s="89">
        <v>1</v>
      </c>
      <c r="Y14" s="89">
        <v>1</v>
      </c>
      <c r="Z14" s="89">
        <v>1</v>
      </c>
      <c r="AA14" s="89">
        <v>1</v>
      </c>
    </row>
    <row r="15" spans="1:27" s="86" customFormat="1" ht="36">
      <c r="A15" s="75">
        <f t="shared" si="1"/>
        <v>112</v>
      </c>
      <c r="B15" s="76">
        <v>7</v>
      </c>
      <c r="C15" s="77" t="s">
        <v>30</v>
      </c>
      <c r="D15" s="84" t="s">
        <v>37</v>
      </c>
      <c r="E15" s="79">
        <f t="shared" si="2"/>
        <v>404</v>
      </c>
      <c r="F15" s="80">
        <v>15</v>
      </c>
      <c r="G15" s="80">
        <v>989</v>
      </c>
      <c r="H15" s="81">
        <f t="shared" si="3"/>
        <v>40.849342770475225</v>
      </c>
      <c r="I15" s="85">
        <v>1</v>
      </c>
      <c r="J15" s="85">
        <v>1</v>
      </c>
      <c r="K15" s="85"/>
      <c r="L15" s="85"/>
      <c r="M15" s="85">
        <v>1</v>
      </c>
      <c r="N15" s="85">
        <v>1</v>
      </c>
      <c r="O15" s="85"/>
      <c r="P15" s="85">
        <v>1</v>
      </c>
      <c r="Q15" s="85">
        <v>1</v>
      </c>
      <c r="R15" s="85">
        <v>1</v>
      </c>
      <c r="S15" s="85">
        <v>1</v>
      </c>
      <c r="T15" s="85">
        <v>1</v>
      </c>
      <c r="U15" s="85">
        <v>1</v>
      </c>
      <c r="V15" s="85">
        <v>1</v>
      </c>
      <c r="W15" s="85">
        <v>1</v>
      </c>
      <c r="X15" s="85">
        <v>1</v>
      </c>
      <c r="Y15" s="85">
        <v>1</v>
      </c>
      <c r="Z15" s="85">
        <v>1</v>
      </c>
      <c r="AA15" s="85">
        <v>1</v>
      </c>
    </row>
    <row r="16" spans="1:27" s="86" customFormat="1" ht="20.25">
      <c r="A16" s="75">
        <f t="shared" si="1"/>
        <v>110</v>
      </c>
      <c r="B16" s="76">
        <v>8</v>
      </c>
      <c r="C16" s="77" t="s">
        <v>30</v>
      </c>
      <c r="D16" s="84" t="s">
        <v>38</v>
      </c>
      <c r="E16" s="79">
        <f t="shared" si="2"/>
        <v>396</v>
      </c>
      <c r="F16" s="80">
        <v>16</v>
      </c>
      <c r="G16" s="80">
        <v>977</v>
      </c>
      <c r="H16" s="81">
        <f t="shared" si="3"/>
        <v>40.53224155578301</v>
      </c>
      <c r="I16" s="85">
        <v>1</v>
      </c>
      <c r="J16" s="85">
        <v>1</v>
      </c>
      <c r="K16" s="85">
        <v>1</v>
      </c>
      <c r="L16" s="85">
        <v>1</v>
      </c>
      <c r="M16" s="85"/>
      <c r="N16" s="85">
        <v>1</v>
      </c>
      <c r="O16" s="85">
        <v>1</v>
      </c>
      <c r="P16" s="85">
        <v>1</v>
      </c>
      <c r="Q16" s="85">
        <v>1</v>
      </c>
      <c r="R16" s="85">
        <v>1</v>
      </c>
      <c r="S16" s="85"/>
      <c r="T16" s="85"/>
      <c r="U16" s="85"/>
      <c r="V16" s="85">
        <v>1</v>
      </c>
      <c r="W16" s="85">
        <v>1</v>
      </c>
      <c r="X16" s="85">
        <v>1</v>
      </c>
      <c r="Y16" s="85"/>
      <c r="Z16" s="85">
        <v>1</v>
      </c>
      <c r="AA16" s="85">
        <v>1</v>
      </c>
    </row>
    <row r="17" spans="1:27" s="86" customFormat="1" ht="20.25">
      <c r="A17" s="75">
        <f t="shared" si="1"/>
        <v>111</v>
      </c>
      <c r="B17" s="76">
        <v>9</v>
      </c>
      <c r="C17" s="77" t="s">
        <v>30</v>
      </c>
      <c r="D17" s="84" t="s">
        <v>39</v>
      </c>
      <c r="E17" s="79">
        <f t="shared" si="2"/>
        <v>377</v>
      </c>
      <c r="F17" s="80">
        <v>42</v>
      </c>
      <c r="G17" s="80">
        <v>377</v>
      </c>
      <c r="H17" s="81">
        <f t="shared" si="3"/>
        <v>100</v>
      </c>
      <c r="I17" s="85"/>
      <c r="J17" s="85">
        <v>1</v>
      </c>
      <c r="K17" s="85">
        <v>1</v>
      </c>
      <c r="L17" s="85">
        <v>1</v>
      </c>
      <c r="M17" s="85"/>
      <c r="N17" s="85">
        <v>1</v>
      </c>
      <c r="O17" s="85"/>
      <c r="P17" s="85">
        <v>1</v>
      </c>
      <c r="Q17" s="85">
        <v>1</v>
      </c>
      <c r="R17" s="85"/>
      <c r="S17" s="85">
        <v>1</v>
      </c>
      <c r="T17" s="85">
        <v>1</v>
      </c>
      <c r="U17" s="85">
        <v>1</v>
      </c>
      <c r="V17" s="85">
        <v>1</v>
      </c>
      <c r="W17" s="85">
        <v>1</v>
      </c>
      <c r="X17" s="85">
        <v>1</v>
      </c>
      <c r="Y17" s="85">
        <v>1</v>
      </c>
      <c r="Z17" s="85">
        <v>1</v>
      </c>
      <c r="AA17" s="85">
        <v>1</v>
      </c>
    </row>
    <row r="18" spans="1:27" s="86" customFormat="1" ht="20.25">
      <c r="A18" s="75">
        <f t="shared" si="1"/>
        <v>110</v>
      </c>
      <c r="B18" s="76">
        <v>10</v>
      </c>
      <c r="C18" s="77" t="s">
        <v>30</v>
      </c>
      <c r="D18" s="84" t="s">
        <v>40</v>
      </c>
      <c r="E18" s="79">
        <f t="shared" si="2"/>
        <v>362</v>
      </c>
      <c r="F18" s="80">
        <v>11</v>
      </c>
      <c r="G18" s="80">
        <v>1122</v>
      </c>
      <c r="H18" s="81">
        <f t="shared" si="3"/>
        <v>32.263814616755795</v>
      </c>
      <c r="I18" s="85"/>
      <c r="J18" s="85">
        <v>1</v>
      </c>
      <c r="K18" s="85">
        <v>1</v>
      </c>
      <c r="L18" s="85">
        <v>1</v>
      </c>
      <c r="M18" s="85"/>
      <c r="N18" s="85">
        <v>1</v>
      </c>
      <c r="O18" s="85">
        <v>1</v>
      </c>
      <c r="P18" s="85">
        <v>1</v>
      </c>
      <c r="Q18" s="85">
        <v>1</v>
      </c>
      <c r="R18" s="85"/>
      <c r="S18" s="85"/>
      <c r="T18" s="85">
        <v>1</v>
      </c>
      <c r="U18" s="85"/>
      <c r="V18" s="85">
        <v>1</v>
      </c>
      <c r="W18" s="85">
        <v>1</v>
      </c>
      <c r="X18" s="85">
        <v>1</v>
      </c>
      <c r="Y18" s="85">
        <v>1</v>
      </c>
      <c r="Z18" s="85">
        <v>1</v>
      </c>
      <c r="AA18" s="85">
        <v>1</v>
      </c>
    </row>
    <row r="19" spans="1:27" s="86" customFormat="1" ht="20.25">
      <c r="A19" s="75">
        <f t="shared" si="1"/>
        <v>109</v>
      </c>
      <c r="B19" s="76">
        <v>11</v>
      </c>
      <c r="C19" s="77" t="s">
        <v>30</v>
      </c>
      <c r="D19" s="84" t="s">
        <v>41</v>
      </c>
      <c r="E19" s="79">
        <f t="shared" si="2"/>
        <v>351</v>
      </c>
      <c r="F19" s="80">
        <v>38</v>
      </c>
      <c r="G19" s="80">
        <v>460</v>
      </c>
      <c r="H19" s="81">
        <f t="shared" si="3"/>
        <v>76.30434782608695</v>
      </c>
      <c r="I19" s="85"/>
      <c r="J19" s="85">
        <v>1</v>
      </c>
      <c r="K19" s="85">
        <v>1</v>
      </c>
      <c r="L19" s="85">
        <v>1</v>
      </c>
      <c r="M19" s="85"/>
      <c r="N19" s="85">
        <v>1</v>
      </c>
      <c r="O19" s="85">
        <v>1</v>
      </c>
      <c r="P19" s="85">
        <v>1</v>
      </c>
      <c r="Q19" s="85">
        <v>1</v>
      </c>
      <c r="R19" s="85">
        <v>1</v>
      </c>
      <c r="S19" s="85"/>
      <c r="T19" s="85"/>
      <c r="U19" s="85"/>
      <c r="V19" s="85">
        <v>1</v>
      </c>
      <c r="W19" s="85">
        <v>1</v>
      </c>
      <c r="X19" s="85">
        <v>1</v>
      </c>
      <c r="Y19" s="85"/>
      <c r="Z19" s="85">
        <v>1</v>
      </c>
      <c r="AA19" s="85">
        <v>1</v>
      </c>
    </row>
    <row r="20" spans="1:27" s="86" customFormat="1" ht="20.25">
      <c r="A20" s="75">
        <f t="shared" si="1"/>
        <v>108</v>
      </c>
      <c r="B20" s="76">
        <v>12</v>
      </c>
      <c r="C20" s="77" t="s">
        <v>30</v>
      </c>
      <c r="D20" s="84" t="s">
        <v>42</v>
      </c>
      <c r="E20" s="79">
        <f t="shared" si="2"/>
        <v>348</v>
      </c>
      <c r="F20" s="80">
        <v>7</v>
      </c>
      <c r="G20" s="80">
        <v>1288</v>
      </c>
      <c r="H20" s="81">
        <f t="shared" si="3"/>
        <v>27.018633540372672</v>
      </c>
      <c r="I20" s="85"/>
      <c r="J20" s="85">
        <v>1</v>
      </c>
      <c r="K20" s="85">
        <v>1</v>
      </c>
      <c r="L20" s="85">
        <v>1</v>
      </c>
      <c r="M20" s="85">
        <v>1</v>
      </c>
      <c r="N20" s="85">
        <v>1</v>
      </c>
      <c r="O20" s="85"/>
      <c r="P20" s="85">
        <v>1</v>
      </c>
      <c r="Q20" s="85">
        <v>1</v>
      </c>
      <c r="R20" s="85">
        <v>1</v>
      </c>
      <c r="S20" s="85"/>
      <c r="T20" s="85"/>
      <c r="U20" s="85"/>
      <c r="V20" s="85">
        <v>1</v>
      </c>
      <c r="W20" s="85">
        <v>1</v>
      </c>
      <c r="X20" s="85">
        <v>1</v>
      </c>
      <c r="Y20" s="85"/>
      <c r="Z20" s="85">
        <v>1</v>
      </c>
      <c r="AA20" s="85"/>
    </row>
    <row r="21" spans="1:27" s="86" customFormat="1" ht="20.25">
      <c r="A21" s="75">
        <f t="shared" si="1"/>
        <v>110</v>
      </c>
      <c r="B21" s="76">
        <v>13</v>
      </c>
      <c r="C21" s="77" t="s">
        <v>30</v>
      </c>
      <c r="D21" s="84" t="s">
        <v>43</v>
      </c>
      <c r="E21" s="79">
        <f t="shared" si="2"/>
        <v>340</v>
      </c>
      <c r="F21" s="80">
        <v>20</v>
      </c>
      <c r="G21" s="80">
        <v>902</v>
      </c>
      <c r="H21" s="81">
        <f t="shared" si="3"/>
        <v>37.6940133037694</v>
      </c>
      <c r="I21" s="85"/>
      <c r="J21" s="85">
        <v>1</v>
      </c>
      <c r="K21" s="85"/>
      <c r="L21" s="85">
        <v>1</v>
      </c>
      <c r="M21" s="85">
        <v>1</v>
      </c>
      <c r="N21" s="85"/>
      <c r="O21" s="85"/>
      <c r="P21" s="85">
        <v>1</v>
      </c>
      <c r="Q21" s="85">
        <v>1</v>
      </c>
      <c r="R21" s="85">
        <v>1</v>
      </c>
      <c r="S21" s="85">
        <v>1</v>
      </c>
      <c r="T21" s="85"/>
      <c r="U21" s="85">
        <v>1</v>
      </c>
      <c r="V21" s="85">
        <v>1</v>
      </c>
      <c r="W21" s="85">
        <v>1</v>
      </c>
      <c r="X21" s="85">
        <v>1</v>
      </c>
      <c r="Y21" s="85">
        <v>1</v>
      </c>
      <c r="Z21" s="85">
        <v>1</v>
      </c>
      <c r="AA21" s="85">
        <v>1</v>
      </c>
    </row>
    <row r="22" spans="1:27" s="86" customFormat="1" ht="20.25">
      <c r="A22" s="75">
        <f t="shared" si="1"/>
        <v>109</v>
      </c>
      <c r="B22" s="76">
        <v>14</v>
      </c>
      <c r="C22" s="77" t="s">
        <v>30</v>
      </c>
      <c r="D22" s="84" t="s">
        <v>44</v>
      </c>
      <c r="E22" s="79">
        <f t="shared" si="2"/>
        <v>337</v>
      </c>
      <c r="F22" s="80">
        <v>3</v>
      </c>
      <c r="G22" s="80">
        <v>1584</v>
      </c>
      <c r="H22" s="81">
        <f t="shared" si="3"/>
        <v>21.275252525252526</v>
      </c>
      <c r="I22" s="85"/>
      <c r="J22" s="85">
        <v>1</v>
      </c>
      <c r="K22" s="85">
        <v>1</v>
      </c>
      <c r="L22" s="85">
        <v>1</v>
      </c>
      <c r="M22" s="85"/>
      <c r="N22" s="85">
        <v>1</v>
      </c>
      <c r="O22" s="85">
        <v>1</v>
      </c>
      <c r="P22" s="85">
        <v>1</v>
      </c>
      <c r="Q22" s="85"/>
      <c r="R22" s="85">
        <v>1</v>
      </c>
      <c r="S22" s="85"/>
      <c r="T22" s="85"/>
      <c r="U22" s="85"/>
      <c r="V22" s="85">
        <v>1</v>
      </c>
      <c r="W22" s="85">
        <v>1</v>
      </c>
      <c r="X22" s="85">
        <v>1</v>
      </c>
      <c r="Y22" s="85">
        <v>1</v>
      </c>
      <c r="Z22" s="85">
        <v>1</v>
      </c>
      <c r="AA22" s="85">
        <v>1</v>
      </c>
    </row>
    <row r="23" spans="1:27" s="86" customFormat="1" ht="20.25">
      <c r="A23" s="75">
        <f t="shared" si="1"/>
        <v>108</v>
      </c>
      <c r="B23" s="76">
        <v>15</v>
      </c>
      <c r="C23" s="77" t="s">
        <v>30</v>
      </c>
      <c r="D23" s="84" t="s">
        <v>45</v>
      </c>
      <c r="E23" s="79">
        <f t="shared" si="2"/>
        <v>326</v>
      </c>
      <c r="F23" s="80">
        <v>9</v>
      </c>
      <c r="G23" s="80">
        <v>1262</v>
      </c>
      <c r="H23" s="81">
        <f t="shared" si="3"/>
        <v>25.83201267828843</v>
      </c>
      <c r="I23" s="85"/>
      <c r="J23" s="85">
        <v>1</v>
      </c>
      <c r="K23" s="85">
        <v>1</v>
      </c>
      <c r="L23" s="85">
        <v>1</v>
      </c>
      <c r="M23" s="85"/>
      <c r="N23" s="85">
        <v>1</v>
      </c>
      <c r="O23" s="85">
        <v>1</v>
      </c>
      <c r="P23" s="85">
        <v>1</v>
      </c>
      <c r="Q23" s="85"/>
      <c r="R23" s="85">
        <v>1</v>
      </c>
      <c r="S23" s="85"/>
      <c r="T23" s="85"/>
      <c r="U23" s="85"/>
      <c r="V23" s="85">
        <v>1</v>
      </c>
      <c r="W23" s="85">
        <v>1</v>
      </c>
      <c r="X23" s="85">
        <v>1</v>
      </c>
      <c r="Y23" s="85">
        <v>1</v>
      </c>
      <c r="Z23" s="85">
        <v>1</v>
      </c>
      <c r="AA23" s="85"/>
    </row>
    <row r="24" spans="1:27" s="86" customFormat="1" ht="20.25">
      <c r="A24" s="75">
        <f t="shared" si="1"/>
        <v>105</v>
      </c>
      <c r="B24" s="76">
        <v>16</v>
      </c>
      <c r="C24" s="77" t="s">
        <v>30</v>
      </c>
      <c r="D24" s="84" t="s">
        <v>46</v>
      </c>
      <c r="E24" s="79">
        <f t="shared" si="2"/>
        <v>243</v>
      </c>
      <c r="F24" s="80">
        <v>22</v>
      </c>
      <c r="G24" s="80">
        <v>841</v>
      </c>
      <c r="H24" s="81">
        <f t="shared" si="3"/>
        <v>28.894173602853744</v>
      </c>
      <c r="I24" s="85"/>
      <c r="J24" s="85">
        <v>1</v>
      </c>
      <c r="K24" s="85">
        <v>1</v>
      </c>
      <c r="L24" s="85"/>
      <c r="M24" s="85"/>
      <c r="N24" s="85"/>
      <c r="O24" s="85">
        <v>1</v>
      </c>
      <c r="P24" s="85">
        <v>1</v>
      </c>
      <c r="Q24" s="85"/>
      <c r="R24" s="85">
        <v>1</v>
      </c>
      <c r="S24" s="85"/>
      <c r="T24" s="85"/>
      <c r="U24" s="85">
        <v>1</v>
      </c>
      <c r="V24" s="85"/>
      <c r="W24" s="85">
        <v>1</v>
      </c>
      <c r="X24" s="85">
        <v>1</v>
      </c>
      <c r="Y24" s="85"/>
      <c r="Z24" s="85">
        <v>1</v>
      </c>
      <c r="AA24" s="85"/>
    </row>
    <row r="25" spans="1:27" s="86" customFormat="1" ht="20.25">
      <c r="A25" s="75">
        <f t="shared" si="1"/>
        <v>105</v>
      </c>
      <c r="B25" s="76">
        <v>17</v>
      </c>
      <c r="C25" s="77" t="s">
        <v>30</v>
      </c>
      <c r="D25" s="84" t="s">
        <v>47</v>
      </c>
      <c r="E25" s="79">
        <f t="shared" si="2"/>
        <v>241</v>
      </c>
      <c r="F25" s="80">
        <v>4</v>
      </c>
      <c r="G25" s="80">
        <v>1484</v>
      </c>
      <c r="H25" s="81">
        <f t="shared" si="3"/>
        <v>16.23989218328841</v>
      </c>
      <c r="I25" s="85"/>
      <c r="J25" s="85">
        <v>1</v>
      </c>
      <c r="K25" s="85"/>
      <c r="L25" s="85">
        <v>1</v>
      </c>
      <c r="M25" s="85"/>
      <c r="N25" s="85">
        <v>1</v>
      </c>
      <c r="O25" s="85">
        <v>1</v>
      </c>
      <c r="P25" s="85">
        <v>1</v>
      </c>
      <c r="Q25" s="85"/>
      <c r="R25" s="85"/>
      <c r="S25" s="85"/>
      <c r="T25" s="85"/>
      <c r="U25" s="85"/>
      <c r="V25" s="85">
        <v>1</v>
      </c>
      <c r="W25" s="85">
        <v>1</v>
      </c>
      <c r="X25" s="85">
        <v>1</v>
      </c>
      <c r="Y25" s="90"/>
      <c r="Z25" s="85">
        <v>1</v>
      </c>
      <c r="AA25" s="85"/>
    </row>
    <row r="26" spans="1:27" s="86" customFormat="1" ht="20.25">
      <c r="A26" s="75">
        <f t="shared" si="1"/>
        <v>102</v>
      </c>
      <c r="B26" s="76">
        <v>18</v>
      </c>
      <c r="C26" s="77" t="s">
        <v>30</v>
      </c>
      <c r="D26" s="84" t="s">
        <v>48</v>
      </c>
      <c r="E26" s="79">
        <f t="shared" si="2"/>
        <v>220</v>
      </c>
      <c r="F26" s="80">
        <v>21</v>
      </c>
      <c r="G26" s="80">
        <v>857</v>
      </c>
      <c r="H26" s="81">
        <f t="shared" si="3"/>
        <v>25.670945157526255</v>
      </c>
      <c r="I26" s="85">
        <v>1</v>
      </c>
      <c r="J26" s="85">
        <v>1</v>
      </c>
      <c r="K26" s="85">
        <v>1</v>
      </c>
      <c r="L26" s="85">
        <v>1</v>
      </c>
      <c r="M26" s="85"/>
      <c r="N26" s="85">
        <v>1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>
        <v>1</v>
      </c>
      <c r="AA26" s="85"/>
    </row>
    <row r="27" spans="1:27" s="86" customFormat="1" ht="20.25">
      <c r="A27" s="75">
        <f t="shared" si="1"/>
        <v>104</v>
      </c>
      <c r="B27" s="76">
        <v>19</v>
      </c>
      <c r="C27" s="77" t="s">
        <v>30</v>
      </c>
      <c r="D27" s="84" t="s">
        <v>49</v>
      </c>
      <c r="E27" s="79">
        <f t="shared" si="2"/>
        <v>218</v>
      </c>
      <c r="F27" s="80">
        <v>6</v>
      </c>
      <c r="G27" s="80">
        <v>1295</v>
      </c>
      <c r="H27" s="81">
        <f t="shared" si="3"/>
        <v>16.833976833976834</v>
      </c>
      <c r="I27" s="85"/>
      <c r="J27" s="85"/>
      <c r="K27" s="85">
        <v>1</v>
      </c>
      <c r="L27" s="85"/>
      <c r="M27" s="91">
        <v>1</v>
      </c>
      <c r="N27" s="85"/>
      <c r="O27" s="85">
        <v>1</v>
      </c>
      <c r="P27" s="85"/>
      <c r="Q27" s="91">
        <v>1</v>
      </c>
      <c r="R27" s="85">
        <v>1</v>
      </c>
      <c r="S27" s="85"/>
      <c r="T27" s="85"/>
      <c r="U27" s="85">
        <v>1</v>
      </c>
      <c r="V27" s="85"/>
      <c r="W27" s="85"/>
      <c r="X27" s="91">
        <v>1</v>
      </c>
      <c r="Y27" s="91">
        <v>1</v>
      </c>
      <c r="Z27" s="85"/>
      <c r="AA27" s="85"/>
    </row>
    <row r="28" spans="1:27" s="86" customFormat="1" ht="20.25">
      <c r="A28" s="75">
        <f t="shared" si="1"/>
        <v>103</v>
      </c>
      <c r="B28" s="76">
        <v>20</v>
      </c>
      <c r="C28" s="77" t="s">
        <v>30</v>
      </c>
      <c r="D28" s="84" t="s">
        <v>50</v>
      </c>
      <c r="E28" s="79">
        <f t="shared" si="2"/>
        <v>217</v>
      </c>
      <c r="F28" s="80">
        <v>26</v>
      </c>
      <c r="G28" s="80">
        <v>709</v>
      </c>
      <c r="H28" s="81">
        <f t="shared" si="3"/>
        <v>30.6064880112835</v>
      </c>
      <c r="I28" s="85"/>
      <c r="J28" s="85">
        <v>1</v>
      </c>
      <c r="K28" s="85">
        <v>1</v>
      </c>
      <c r="L28" s="85">
        <v>1</v>
      </c>
      <c r="M28" s="85"/>
      <c r="N28" s="85">
        <v>1</v>
      </c>
      <c r="O28" s="85"/>
      <c r="P28" s="85"/>
      <c r="Q28" s="85"/>
      <c r="R28" s="85">
        <v>1</v>
      </c>
      <c r="S28" s="85"/>
      <c r="T28" s="85"/>
      <c r="U28" s="85"/>
      <c r="V28" s="85"/>
      <c r="W28" s="85"/>
      <c r="X28" s="85">
        <v>1</v>
      </c>
      <c r="Y28" s="85">
        <v>1</v>
      </c>
      <c r="Z28" s="85"/>
      <c r="AA28" s="85"/>
    </row>
    <row r="29" spans="1:27" s="86" customFormat="1" ht="20.25">
      <c r="A29" s="75">
        <f t="shared" si="1"/>
        <v>103</v>
      </c>
      <c r="B29" s="76">
        <v>21</v>
      </c>
      <c r="C29" s="77" t="s">
        <v>30</v>
      </c>
      <c r="D29" s="84" t="s">
        <v>51</v>
      </c>
      <c r="E29" s="79">
        <f t="shared" si="2"/>
        <v>215</v>
      </c>
      <c r="F29" s="80">
        <v>5</v>
      </c>
      <c r="G29" s="80">
        <v>1329</v>
      </c>
      <c r="H29" s="81">
        <f t="shared" si="3"/>
        <v>16.17757712565839</v>
      </c>
      <c r="I29" s="85"/>
      <c r="J29" s="91">
        <v>1</v>
      </c>
      <c r="K29" s="85"/>
      <c r="L29" s="91">
        <v>1</v>
      </c>
      <c r="M29" s="85">
        <v>1</v>
      </c>
      <c r="N29" s="91">
        <v>1</v>
      </c>
      <c r="O29" s="85"/>
      <c r="P29" s="85"/>
      <c r="Q29" s="91">
        <v>1</v>
      </c>
      <c r="R29" s="85"/>
      <c r="S29" s="85"/>
      <c r="T29" s="85"/>
      <c r="U29" s="85"/>
      <c r="V29" s="85"/>
      <c r="W29" s="91">
        <v>1</v>
      </c>
      <c r="X29" s="85"/>
      <c r="Y29" s="85"/>
      <c r="Z29" s="85">
        <v>1</v>
      </c>
      <c r="AA29" s="85"/>
    </row>
    <row r="30" spans="1:27" s="86" customFormat="1" ht="20.25">
      <c r="A30" s="75">
        <f t="shared" si="1"/>
        <v>105</v>
      </c>
      <c r="B30" s="76">
        <v>22</v>
      </c>
      <c r="C30" s="87" t="s">
        <v>30</v>
      </c>
      <c r="D30" s="88" t="s">
        <v>52</v>
      </c>
      <c r="E30" s="79">
        <f t="shared" si="2"/>
        <v>189</v>
      </c>
      <c r="F30" s="80">
        <v>56</v>
      </c>
      <c r="G30" s="80">
        <v>189</v>
      </c>
      <c r="H30" s="81">
        <f t="shared" si="3"/>
        <v>100</v>
      </c>
      <c r="I30" s="89"/>
      <c r="J30" s="89"/>
      <c r="K30" s="89"/>
      <c r="L30" s="89"/>
      <c r="M30" s="89"/>
      <c r="N30" s="89"/>
      <c r="O30" s="89"/>
      <c r="P30" s="89">
        <v>1</v>
      </c>
      <c r="Q30" s="89">
        <v>1</v>
      </c>
      <c r="R30" s="89">
        <v>1</v>
      </c>
      <c r="S30" s="89"/>
      <c r="T30" s="89">
        <v>1</v>
      </c>
      <c r="U30" s="89">
        <v>1</v>
      </c>
      <c r="V30" s="89">
        <v>1</v>
      </c>
      <c r="W30" s="89">
        <v>1</v>
      </c>
      <c r="X30" s="89"/>
      <c r="Y30" s="89"/>
      <c r="Z30" s="89">
        <v>1</v>
      </c>
      <c r="AA30" s="89">
        <v>1</v>
      </c>
    </row>
    <row r="31" spans="1:27" s="86" customFormat="1" ht="20.25">
      <c r="A31" s="75">
        <f t="shared" si="1"/>
        <v>101</v>
      </c>
      <c r="B31" s="76">
        <v>23</v>
      </c>
      <c r="C31" s="77" t="s">
        <v>30</v>
      </c>
      <c r="D31" s="84" t="s">
        <v>53</v>
      </c>
      <c r="E31" s="79">
        <f t="shared" si="2"/>
        <v>175</v>
      </c>
      <c r="F31" s="80">
        <v>53</v>
      </c>
      <c r="G31" s="80">
        <v>252</v>
      </c>
      <c r="H31" s="81">
        <f t="shared" si="3"/>
        <v>69.44444444444444</v>
      </c>
      <c r="I31" s="85"/>
      <c r="J31" s="85">
        <v>1</v>
      </c>
      <c r="K31" s="85">
        <v>1</v>
      </c>
      <c r="L31" s="85">
        <v>1</v>
      </c>
      <c r="M31" s="85"/>
      <c r="N31" s="85">
        <v>1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>
        <v>1</v>
      </c>
      <c r="Z31" s="85"/>
      <c r="AA31" s="85"/>
    </row>
    <row r="32" spans="1:27" s="86" customFormat="1" ht="20.25">
      <c r="A32" s="75">
        <f t="shared" si="1"/>
        <v>104</v>
      </c>
      <c r="B32" s="76">
        <v>24</v>
      </c>
      <c r="C32" s="87" t="s">
        <v>30</v>
      </c>
      <c r="D32" s="88" t="s">
        <v>54</v>
      </c>
      <c r="E32" s="79">
        <f t="shared" si="2"/>
        <v>150</v>
      </c>
      <c r="F32" s="80">
        <v>58</v>
      </c>
      <c r="G32" s="80">
        <v>150</v>
      </c>
      <c r="H32" s="81">
        <f t="shared" si="3"/>
        <v>100</v>
      </c>
      <c r="I32" s="89"/>
      <c r="J32" s="89"/>
      <c r="K32" s="89"/>
      <c r="L32" s="89"/>
      <c r="M32" s="89"/>
      <c r="N32" s="89"/>
      <c r="O32" s="89"/>
      <c r="P32" s="89">
        <v>1</v>
      </c>
      <c r="Q32" s="89"/>
      <c r="R32" s="89">
        <v>1</v>
      </c>
      <c r="S32" s="89"/>
      <c r="T32" s="89"/>
      <c r="U32" s="89">
        <v>1</v>
      </c>
      <c r="V32" s="89">
        <v>1</v>
      </c>
      <c r="W32" s="89">
        <v>1</v>
      </c>
      <c r="X32" s="89"/>
      <c r="Y32" s="89">
        <v>1</v>
      </c>
      <c r="Z32" s="89">
        <v>1</v>
      </c>
      <c r="AA32" s="89">
        <v>1</v>
      </c>
    </row>
    <row r="33" spans="1:27" s="86" customFormat="1" ht="20.25">
      <c r="A33" s="75">
        <f t="shared" si="1"/>
        <v>101</v>
      </c>
      <c r="B33" s="76">
        <v>25</v>
      </c>
      <c r="C33" s="87" t="s">
        <v>30</v>
      </c>
      <c r="D33" s="88" t="s">
        <v>55</v>
      </c>
      <c r="E33" s="79">
        <f t="shared" si="2"/>
        <v>147</v>
      </c>
      <c r="F33" s="80">
        <v>51</v>
      </c>
      <c r="G33" s="80">
        <v>266</v>
      </c>
      <c r="H33" s="81">
        <f t="shared" si="3"/>
        <v>55.26315789473685</v>
      </c>
      <c r="I33" s="89"/>
      <c r="J33" s="89">
        <v>1</v>
      </c>
      <c r="K33" s="89">
        <v>1</v>
      </c>
      <c r="L33" s="89"/>
      <c r="M33" s="89"/>
      <c r="N33" s="89"/>
      <c r="O33" s="89"/>
      <c r="P33" s="89"/>
      <c r="Q33" s="89"/>
      <c r="R33" s="89"/>
      <c r="S33" s="89"/>
      <c r="T33" s="89">
        <v>1</v>
      </c>
      <c r="U33" s="89"/>
      <c r="V33" s="89">
        <v>1</v>
      </c>
      <c r="W33" s="89"/>
      <c r="X33" s="89"/>
      <c r="Y33" s="89"/>
      <c r="Z33" s="89">
        <v>1</v>
      </c>
      <c r="AA33" s="89"/>
    </row>
    <row r="34" spans="1:27" s="86" customFormat="1" ht="20.25">
      <c r="A34" s="75">
        <f t="shared" si="1"/>
        <v>102</v>
      </c>
      <c r="B34" s="76">
        <v>26</v>
      </c>
      <c r="C34" s="77" t="s">
        <v>30</v>
      </c>
      <c r="D34" s="84" t="s">
        <v>56</v>
      </c>
      <c r="E34" s="79">
        <f t="shared" si="2"/>
        <v>138</v>
      </c>
      <c r="F34" s="80">
        <v>28</v>
      </c>
      <c r="G34" s="80">
        <v>636</v>
      </c>
      <c r="H34" s="81">
        <f t="shared" si="3"/>
        <v>21.69811320754717</v>
      </c>
      <c r="I34" s="85"/>
      <c r="J34" s="85"/>
      <c r="K34" s="85"/>
      <c r="L34" s="85"/>
      <c r="M34" s="85">
        <v>1</v>
      </c>
      <c r="N34" s="85"/>
      <c r="O34" s="85"/>
      <c r="P34" s="85">
        <v>1</v>
      </c>
      <c r="Q34" s="85"/>
      <c r="R34" s="85"/>
      <c r="S34" s="85"/>
      <c r="T34" s="85">
        <v>1</v>
      </c>
      <c r="U34" s="85"/>
      <c r="V34" s="85">
        <v>1</v>
      </c>
      <c r="W34" s="85"/>
      <c r="X34" s="85">
        <v>1</v>
      </c>
      <c r="Y34" s="85"/>
      <c r="Z34" s="85">
        <v>1</v>
      </c>
      <c r="AA34" s="85"/>
    </row>
    <row r="35" spans="1:27" s="86" customFormat="1" ht="36">
      <c r="A35" s="75">
        <f t="shared" si="1"/>
        <v>101</v>
      </c>
      <c r="B35" s="76">
        <v>27</v>
      </c>
      <c r="C35" s="77" t="s">
        <v>30</v>
      </c>
      <c r="D35" s="84" t="s">
        <v>57</v>
      </c>
      <c r="E35" s="79">
        <f t="shared" si="2"/>
        <v>127</v>
      </c>
      <c r="F35" s="80">
        <v>31</v>
      </c>
      <c r="G35" s="80">
        <v>560</v>
      </c>
      <c r="H35" s="81">
        <f t="shared" si="3"/>
        <v>22.678571428571427</v>
      </c>
      <c r="I35" s="85"/>
      <c r="J35" s="85"/>
      <c r="K35" s="85"/>
      <c r="L35" s="85"/>
      <c r="M35" s="85">
        <v>1</v>
      </c>
      <c r="N35" s="85"/>
      <c r="O35" s="85"/>
      <c r="P35" s="85"/>
      <c r="Q35" s="85">
        <v>1</v>
      </c>
      <c r="R35" s="85"/>
      <c r="S35" s="85">
        <v>1</v>
      </c>
      <c r="T35" s="85">
        <v>1</v>
      </c>
      <c r="U35" s="85"/>
      <c r="V35" s="85"/>
      <c r="W35" s="85"/>
      <c r="X35" s="85"/>
      <c r="Y35" s="85"/>
      <c r="Z35" s="85"/>
      <c r="AA35" s="85">
        <v>1</v>
      </c>
    </row>
    <row r="36" spans="1:27" s="86" customFormat="1" ht="20.25">
      <c r="A36" s="75">
        <f t="shared" si="1"/>
        <v>101</v>
      </c>
      <c r="B36" s="76">
        <v>28</v>
      </c>
      <c r="C36" s="77" t="s">
        <v>30</v>
      </c>
      <c r="D36" s="92" t="s">
        <v>58</v>
      </c>
      <c r="E36" s="79">
        <f t="shared" si="2"/>
        <v>115</v>
      </c>
      <c r="F36" s="80">
        <v>55</v>
      </c>
      <c r="G36" s="80">
        <v>200</v>
      </c>
      <c r="H36" s="81">
        <f t="shared" si="3"/>
        <v>57.49999999999999</v>
      </c>
      <c r="I36" s="85"/>
      <c r="J36" s="90"/>
      <c r="K36" s="85"/>
      <c r="L36" s="85">
        <v>1</v>
      </c>
      <c r="M36" s="85"/>
      <c r="N36" s="85">
        <v>1</v>
      </c>
      <c r="O36" s="85"/>
      <c r="P36" s="90"/>
      <c r="Q36" s="90"/>
      <c r="R36" s="85"/>
      <c r="S36" s="85"/>
      <c r="T36" s="85"/>
      <c r="U36" s="85"/>
      <c r="V36" s="85">
        <v>1</v>
      </c>
      <c r="W36" s="85"/>
      <c r="X36" s="90"/>
      <c r="Y36" s="85"/>
      <c r="Z36" s="85">
        <v>1</v>
      </c>
      <c r="AA36" s="85">
        <v>1</v>
      </c>
    </row>
    <row r="37" spans="1:27" s="86" customFormat="1" ht="20.25">
      <c r="A37" s="75">
        <f t="shared" si="1"/>
        <v>101</v>
      </c>
      <c r="B37" s="76">
        <v>29</v>
      </c>
      <c r="C37" s="77" t="s">
        <v>30</v>
      </c>
      <c r="D37" s="84" t="s">
        <v>59</v>
      </c>
      <c r="E37" s="79">
        <f t="shared" si="2"/>
        <v>109</v>
      </c>
      <c r="F37" s="80">
        <v>37</v>
      </c>
      <c r="G37" s="80">
        <v>485</v>
      </c>
      <c r="H37" s="81">
        <f t="shared" si="3"/>
        <v>22.474226804123713</v>
      </c>
      <c r="I37" s="85"/>
      <c r="J37" s="85"/>
      <c r="K37" s="85"/>
      <c r="L37" s="85"/>
      <c r="M37" s="85"/>
      <c r="N37" s="85"/>
      <c r="O37" s="85"/>
      <c r="P37" s="85"/>
      <c r="Q37" s="85">
        <v>1</v>
      </c>
      <c r="R37" s="85"/>
      <c r="S37" s="85">
        <v>1</v>
      </c>
      <c r="T37" s="93">
        <v>1</v>
      </c>
      <c r="U37" s="85">
        <v>1</v>
      </c>
      <c r="V37" s="85"/>
      <c r="W37" s="85"/>
      <c r="X37" s="85"/>
      <c r="Y37" s="85"/>
      <c r="Z37" s="85"/>
      <c r="AA37" s="85">
        <v>1</v>
      </c>
    </row>
    <row r="38" spans="1:27" s="86" customFormat="1" ht="36">
      <c r="A38" s="75">
        <f t="shared" si="1"/>
        <v>99</v>
      </c>
      <c r="B38" s="76">
        <v>30</v>
      </c>
      <c r="C38" s="77" t="s">
        <v>30</v>
      </c>
      <c r="D38" s="84" t="s">
        <v>60</v>
      </c>
      <c r="E38" s="79">
        <f t="shared" si="2"/>
        <v>109</v>
      </c>
      <c r="F38" s="80">
        <v>30</v>
      </c>
      <c r="G38" s="80">
        <v>565</v>
      </c>
      <c r="H38" s="81">
        <f t="shared" si="3"/>
        <v>19.29203539823009</v>
      </c>
      <c r="I38" s="85"/>
      <c r="J38" s="85">
        <v>1</v>
      </c>
      <c r="K38" s="85"/>
      <c r="L38" s="85"/>
      <c r="M38" s="85">
        <v>1</v>
      </c>
      <c r="N38" s="85"/>
      <c r="O38" s="85"/>
      <c r="P38" s="85"/>
      <c r="Q38" s="85"/>
      <c r="R38" s="85"/>
      <c r="S38" s="85">
        <v>1</v>
      </c>
      <c r="T38" s="85"/>
      <c r="U38" s="85"/>
      <c r="V38" s="85"/>
      <c r="W38" s="85"/>
      <c r="X38" s="85"/>
      <c r="Y38" s="85"/>
      <c r="Z38" s="85"/>
      <c r="AA38" s="85"/>
    </row>
    <row r="39" spans="1:27" s="86" customFormat="1" ht="20.25">
      <c r="A39" s="75">
        <f t="shared" si="1"/>
        <v>99</v>
      </c>
      <c r="B39" s="76">
        <v>31</v>
      </c>
      <c r="C39" s="77" t="s">
        <v>30</v>
      </c>
      <c r="D39" s="84" t="s">
        <v>61</v>
      </c>
      <c r="E39" s="79">
        <f t="shared" si="2"/>
        <v>103</v>
      </c>
      <c r="F39" s="80">
        <v>47</v>
      </c>
      <c r="G39" s="80">
        <v>312</v>
      </c>
      <c r="H39" s="81">
        <f t="shared" si="3"/>
        <v>33.01282051282051</v>
      </c>
      <c r="I39" s="85"/>
      <c r="J39" s="85">
        <v>1</v>
      </c>
      <c r="K39" s="85">
        <v>1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>
        <v>1</v>
      </c>
      <c r="Z39" s="85"/>
      <c r="AA39" s="85"/>
    </row>
    <row r="40" spans="1:27" s="86" customFormat="1" ht="20.25">
      <c r="A40" s="75">
        <f t="shared" si="1"/>
        <v>99</v>
      </c>
      <c r="B40" s="76">
        <v>32</v>
      </c>
      <c r="C40" s="77" t="s">
        <v>30</v>
      </c>
      <c r="D40" s="84" t="s">
        <v>62</v>
      </c>
      <c r="E40" s="79">
        <f t="shared" si="2"/>
        <v>103</v>
      </c>
      <c r="F40" s="80">
        <v>14</v>
      </c>
      <c r="G40" s="80">
        <v>1039</v>
      </c>
      <c r="H40" s="81">
        <f t="shared" si="3"/>
        <v>9.913378248315688</v>
      </c>
      <c r="I40" s="85"/>
      <c r="J40" s="85">
        <v>1</v>
      </c>
      <c r="K40" s="85">
        <v>1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>
        <v>1</v>
      </c>
      <c r="Z40" s="85"/>
      <c r="AA40" s="85"/>
    </row>
    <row r="41" spans="1:27" s="86" customFormat="1" ht="36">
      <c r="A41" s="75">
        <f t="shared" si="1"/>
        <v>100</v>
      </c>
      <c r="B41" s="76">
        <v>33</v>
      </c>
      <c r="C41" s="77" t="s">
        <v>30</v>
      </c>
      <c r="D41" s="84" t="s">
        <v>63</v>
      </c>
      <c r="E41" s="79">
        <f t="shared" si="2"/>
        <v>98</v>
      </c>
      <c r="F41" s="80">
        <v>17</v>
      </c>
      <c r="G41" s="80">
        <v>962</v>
      </c>
      <c r="H41" s="81">
        <f t="shared" si="3"/>
        <v>10.187110187110187</v>
      </c>
      <c r="I41" s="85"/>
      <c r="J41" s="85"/>
      <c r="K41" s="85"/>
      <c r="L41" s="85">
        <v>1</v>
      </c>
      <c r="M41" s="85"/>
      <c r="N41" s="85">
        <v>1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>
        <v>1</v>
      </c>
      <c r="Z41" s="85">
        <v>1</v>
      </c>
      <c r="AA41" s="85"/>
    </row>
    <row r="42" spans="1:27" s="86" customFormat="1" ht="36">
      <c r="A42" s="75">
        <f t="shared" si="1"/>
        <v>99</v>
      </c>
      <c r="B42" s="76">
        <v>34</v>
      </c>
      <c r="C42" s="77" t="s">
        <v>30</v>
      </c>
      <c r="D42" s="84" t="s">
        <v>64</v>
      </c>
      <c r="E42" s="79">
        <f t="shared" si="2"/>
        <v>97</v>
      </c>
      <c r="F42" s="80">
        <v>23</v>
      </c>
      <c r="G42" s="80">
        <v>840</v>
      </c>
      <c r="H42" s="81">
        <f t="shared" si="3"/>
        <v>11.547619047619047</v>
      </c>
      <c r="I42" s="85"/>
      <c r="J42" s="85"/>
      <c r="K42" s="85"/>
      <c r="L42" s="85">
        <v>1</v>
      </c>
      <c r="M42" s="85">
        <v>1</v>
      </c>
      <c r="N42" s="85"/>
      <c r="O42" s="85"/>
      <c r="P42" s="85"/>
      <c r="Q42" s="85"/>
      <c r="R42" s="85"/>
      <c r="S42" s="85"/>
      <c r="T42" s="85"/>
      <c r="U42" s="85"/>
      <c r="V42" s="85"/>
      <c r="W42" s="85">
        <v>1</v>
      </c>
      <c r="X42" s="85"/>
      <c r="Y42" s="85"/>
      <c r="Z42" s="85"/>
      <c r="AA42" s="85"/>
    </row>
    <row r="43" spans="1:27" s="86" customFormat="1" ht="20.25">
      <c r="A43" s="75">
        <f t="shared" si="1"/>
        <v>101</v>
      </c>
      <c r="B43" s="76">
        <v>35</v>
      </c>
      <c r="C43" s="87" t="s">
        <v>30</v>
      </c>
      <c r="D43" s="88" t="s">
        <v>65</v>
      </c>
      <c r="E43" s="79">
        <f t="shared" si="2"/>
        <v>91</v>
      </c>
      <c r="F43" s="80">
        <v>49</v>
      </c>
      <c r="G43" s="80">
        <v>270</v>
      </c>
      <c r="H43" s="81">
        <f t="shared" si="3"/>
        <v>33.7037037037037</v>
      </c>
      <c r="I43" s="89"/>
      <c r="J43" s="89"/>
      <c r="K43" s="89"/>
      <c r="L43" s="89"/>
      <c r="M43" s="89"/>
      <c r="N43" s="89"/>
      <c r="O43" s="89"/>
      <c r="P43" s="89"/>
      <c r="Q43" s="89">
        <v>1</v>
      </c>
      <c r="R43" s="89"/>
      <c r="S43" s="89"/>
      <c r="T43" s="89"/>
      <c r="U43" s="89">
        <v>1</v>
      </c>
      <c r="V43" s="89">
        <v>1</v>
      </c>
      <c r="W43" s="89"/>
      <c r="X43" s="89"/>
      <c r="Y43" s="89"/>
      <c r="Z43" s="89">
        <v>1</v>
      </c>
      <c r="AA43" s="89">
        <v>1</v>
      </c>
    </row>
    <row r="44" spans="1:27" s="86" customFormat="1" ht="20.25">
      <c r="A44" s="75">
        <f t="shared" si="1"/>
        <v>98</v>
      </c>
      <c r="B44" s="76">
        <v>36</v>
      </c>
      <c r="C44" s="77" t="s">
        <v>30</v>
      </c>
      <c r="D44" s="84" t="s">
        <v>66</v>
      </c>
      <c r="E44" s="79">
        <f t="shared" si="2"/>
        <v>90</v>
      </c>
      <c r="F44" s="80">
        <v>24</v>
      </c>
      <c r="G44" s="80">
        <v>825</v>
      </c>
      <c r="H44" s="81">
        <f t="shared" si="3"/>
        <v>10.909090909090908</v>
      </c>
      <c r="I44" s="91">
        <v>1</v>
      </c>
      <c r="J44" s="85"/>
      <c r="K44" s="91">
        <v>1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86" customFormat="1" ht="20.25">
      <c r="A45" s="75">
        <f t="shared" si="1"/>
        <v>98</v>
      </c>
      <c r="B45" s="76">
        <v>37</v>
      </c>
      <c r="C45" s="77" t="s">
        <v>30</v>
      </c>
      <c r="D45" s="84" t="s">
        <v>67</v>
      </c>
      <c r="E45" s="79">
        <f t="shared" si="2"/>
        <v>72</v>
      </c>
      <c r="F45" s="80">
        <v>54</v>
      </c>
      <c r="G45" s="80">
        <v>244</v>
      </c>
      <c r="H45" s="81">
        <f t="shared" si="3"/>
        <v>29.508196721311474</v>
      </c>
      <c r="I45" s="85"/>
      <c r="J45" s="85"/>
      <c r="K45" s="85"/>
      <c r="L45" s="91">
        <v>1</v>
      </c>
      <c r="M45" s="85"/>
      <c r="N45" s="91">
        <v>1</v>
      </c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s="86" customFormat="1" ht="20.25">
      <c r="A46" s="75">
        <f t="shared" si="1"/>
        <v>98</v>
      </c>
      <c r="B46" s="76">
        <v>38</v>
      </c>
      <c r="C46" s="77" t="s">
        <v>30</v>
      </c>
      <c r="D46" s="84" t="s">
        <v>68</v>
      </c>
      <c r="E46" s="79">
        <f t="shared" si="2"/>
        <v>72</v>
      </c>
      <c r="F46" s="80">
        <v>34</v>
      </c>
      <c r="G46" s="80">
        <v>529</v>
      </c>
      <c r="H46" s="81">
        <f t="shared" si="3"/>
        <v>13.610586011342155</v>
      </c>
      <c r="I46" s="85"/>
      <c r="J46" s="85"/>
      <c r="K46" s="85"/>
      <c r="L46" s="91">
        <v>1</v>
      </c>
      <c r="M46" s="85"/>
      <c r="N46" s="91">
        <v>1</v>
      </c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s="86" customFormat="1" ht="20.25">
      <c r="A47" s="75">
        <f t="shared" si="1"/>
        <v>98</v>
      </c>
      <c r="B47" s="76">
        <v>39</v>
      </c>
      <c r="C47" s="77" t="s">
        <v>30</v>
      </c>
      <c r="D47" s="84" t="s">
        <v>69</v>
      </c>
      <c r="E47" s="79">
        <f t="shared" si="2"/>
        <v>58</v>
      </c>
      <c r="F47" s="80">
        <v>35</v>
      </c>
      <c r="G47" s="80">
        <v>513</v>
      </c>
      <c r="H47" s="81">
        <f t="shared" si="3"/>
        <v>11.306042884990253</v>
      </c>
      <c r="I47" s="85"/>
      <c r="J47" s="85"/>
      <c r="K47" s="85">
        <v>1</v>
      </c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>
        <v>1</v>
      </c>
      <c r="Z47" s="85"/>
      <c r="AA47" s="85"/>
    </row>
    <row r="48" spans="1:27" s="86" customFormat="1" ht="20.25">
      <c r="A48" s="75">
        <f t="shared" si="1"/>
        <v>97</v>
      </c>
      <c r="B48" s="76">
        <v>40</v>
      </c>
      <c r="C48" s="77" t="s">
        <v>30</v>
      </c>
      <c r="D48" s="84" t="s">
        <v>70</v>
      </c>
      <c r="E48" s="79">
        <f t="shared" si="2"/>
        <v>45</v>
      </c>
      <c r="F48" s="80">
        <v>50</v>
      </c>
      <c r="G48" s="80">
        <v>270</v>
      </c>
      <c r="H48" s="81">
        <f t="shared" si="3"/>
        <v>16.666666666666664</v>
      </c>
      <c r="I48" s="85"/>
      <c r="J48" s="85">
        <v>1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s="86" customFormat="1" ht="20.25">
      <c r="A49" s="75">
        <f t="shared" si="1"/>
        <v>97</v>
      </c>
      <c r="B49" s="76">
        <v>41</v>
      </c>
      <c r="C49" s="77" t="s">
        <v>30</v>
      </c>
      <c r="D49" s="84" t="s">
        <v>71</v>
      </c>
      <c r="E49" s="79">
        <f t="shared" si="2"/>
        <v>39</v>
      </c>
      <c r="F49" s="80">
        <v>19</v>
      </c>
      <c r="G49" s="80">
        <v>918</v>
      </c>
      <c r="H49" s="81">
        <f t="shared" si="3"/>
        <v>4.248366013071895</v>
      </c>
      <c r="I49" s="85"/>
      <c r="J49" s="85"/>
      <c r="K49" s="85"/>
      <c r="L49" s="85"/>
      <c r="M49" s="85">
        <v>1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s="86" customFormat="1" ht="20.25">
      <c r="A50" s="75">
        <f t="shared" si="1"/>
        <v>98</v>
      </c>
      <c r="B50" s="76">
        <v>42</v>
      </c>
      <c r="C50" s="77" t="s">
        <v>30</v>
      </c>
      <c r="D50" s="84" t="s">
        <v>72</v>
      </c>
      <c r="E50" s="79">
        <f t="shared" si="2"/>
        <v>32</v>
      </c>
      <c r="F50" s="80">
        <v>18</v>
      </c>
      <c r="G50" s="80">
        <v>941</v>
      </c>
      <c r="H50" s="81">
        <f t="shared" si="3"/>
        <v>3.4006376195536663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>
        <v>1</v>
      </c>
      <c r="W50" s="85"/>
      <c r="X50" s="85"/>
      <c r="Y50" s="85"/>
      <c r="Z50" s="85">
        <v>1</v>
      </c>
      <c r="AA50" s="85"/>
    </row>
    <row r="51" spans="1:27" s="86" customFormat="1" ht="20.25">
      <c r="A51" s="75">
        <f t="shared" si="1"/>
        <v>97</v>
      </c>
      <c r="B51" s="76">
        <v>43</v>
      </c>
      <c r="C51" s="77" t="s">
        <v>30</v>
      </c>
      <c r="D51" s="84" t="s">
        <v>73</v>
      </c>
      <c r="E51" s="79">
        <f t="shared" si="2"/>
        <v>25</v>
      </c>
      <c r="F51" s="80">
        <v>32</v>
      </c>
      <c r="G51" s="80">
        <v>551</v>
      </c>
      <c r="H51" s="81">
        <f t="shared" si="3"/>
        <v>4.537205081669692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1">
        <v>1</v>
      </c>
      <c r="T51" s="85"/>
      <c r="U51" s="85"/>
      <c r="V51" s="85"/>
      <c r="W51" s="85"/>
      <c r="X51" s="85"/>
      <c r="Y51" s="85"/>
      <c r="Z51" s="85"/>
      <c r="AA51" s="85"/>
    </row>
    <row r="52" spans="1:27" s="86" customFormat="1" ht="20.25">
      <c r="A52" s="75">
        <f t="shared" si="1"/>
        <v>97</v>
      </c>
      <c r="B52" s="76">
        <v>44</v>
      </c>
      <c r="C52" s="87" t="s">
        <v>30</v>
      </c>
      <c r="D52" s="88" t="s">
        <v>74</v>
      </c>
      <c r="E52" s="79">
        <f t="shared" si="2"/>
        <v>21</v>
      </c>
      <c r="F52" s="80">
        <v>60</v>
      </c>
      <c r="G52" s="80">
        <v>131</v>
      </c>
      <c r="H52" s="81">
        <f t="shared" si="3"/>
        <v>16.030534351145036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>
        <v>1</v>
      </c>
      <c r="V52" s="89"/>
      <c r="W52" s="89"/>
      <c r="X52" s="89"/>
      <c r="Y52" s="89"/>
      <c r="Z52" s="89"/>
      <c r="AA52" s="89"/>
    </row>
    <row r="53" spans="1:27" s="86" customFormat="1" ht="20.25">
      <c r="A53" s="75">
        <f t="shared" si="1"/>
        <v>96</v>
      </c>
      <c r="B53" s="76">
        <v>45</v>
      </c>
      <c r="C53" s="77" t="s">
        <v>30</v>
      </c>
      <c r="D53" s="88" t="s">
        <v>75</v>
      </c>
      <c r="E53" s="79">
        <f t="shared" si="2"/>
        <v>0</v>
      </c>
      <c r="F53" s="80">
        <v>40</v>
      </c>
      <c r="G53" s="80">
        <v>415</v>
      </c>
      <c r="H53" s="81">
        <f t="shared" si="3"/>
        <v>0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s="86" customFormat="1" ht="20.25">
      <c r="A54" s="75">
        <f t="shared" si="1"/>
        <v>96</v>
      </c>
      <c r="B54" s="76">
        <v>46</v>
      </c>
      <c r="C54" s="77" t="s">
        <v>30</v>
      </c>
      <c r="D54" s="84" t="s">
        <v>76</v>
      </c>
      <c r="E54" s="79">
        <f t="shared" si="2"/>
        <v>0</v>
      </c>
      <c r="F54" s="80">
        <v>61</v>
      </c>
      <c r="G54" s="80">
        <v>88</v>
      </c>
      <c r="H54" s="81">
        <f t="shared" si="3"/>
        <v>0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1:27" s="86" customFormat="1" ht="20.25">
      <c r="A55" s="75">
        <f t="shared" si="1"/>
        <v>96</v>
      </c>
      <c r="B55" s="76">
        <v>47</v>
      </c>
      <c r="C55" s="77" t="s">
        <v>30</v>
      </c>
      <c r="D55" s="84" t="s">
        <v>77</v>
      </c>
      <c r="E55" s="79">
        <f t="shared" si="2"/>
        <v>0</v>
      </c>
      <c r="F55" s="80">
        <v>48</v>
      </c>
      <c r="G55" s="80">
        <v>291</v>
      </c>
      <c r="H55" s="81">
        <f t="shared" si="3"/>
        <v>0</v>
      </c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1:27" s="86" customFormat="1" ht="20.25">
      <c r="A56" s="75">
        <f t="shared" si="1"/>
        <v>96</v>
      </c>
      <c r="B56" s="76">
        <v>48</v>
      </c>
      <c r="C56" s="77" t="s">
        <v>30</v>
      </c>
      <c r="D56" s="84" t="s">
        <v>78</v>
      </c>
      <c r="E56" s="79">
        <f t="shared" si="2"/>
        <v>0</v>
      </c>
      <c r="F56" s="80">
        <v>8</v>
      </c>
      <c r="G56" s="80">
        <v>1281</v>
      </c>
      <c r="H56" s="81">
        <f t="shared" si="3"/>
        <v>0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</row>
    <row r="57" spans="1:27" s="86" customFormat="1" ht="20.25">
      <c r="A57" s="75">
        <f t="shared" si="1"/>
        <v>96</v>
      </c>
      <c r="B57" s="76">
        <v>49</v>
      </c>
      <c r="C57" s="77" t="s">
        <v>30</v>
      </c>
      <c r="D57" s="84" t="s">
        <v>79</v>
      </c>
      <c r="E57" s="79">
        <f t="shared" si="2"/>
        <v>0</v>
      </c>
      <c r="F57" s="80">
        <v>41</v>
      </c>
      <c r="G57" s="80">
        <v>384</v>
      </c>
      <c r="H57" s="81">
        <f t="shared" si="3"/>
        <v>0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1:27" s="86" customFormat="1" ht="20.25">
      <c r="A58" s="75">
        <f t="shared" si="1"/>
        <v>96</v>
      </c>
      <c r="B58" s="76">
        <v>50</v>
      </c>
      <c r="C58" s="77" t="s">
        <v>30</v>
      </c>
      <c r="D58" s="84" t="s">
        <v>80</v>
      </c>
      <c r="E58" s="79">
        <f t="shared" si="2"/>
        <v>0</v>
      </c>
      <c r="F58" s="80">
        <v>62</v>
      </c>
      <c r="G58" s="80">
        <v>86</v>
      </c>
      <c r="H58" s="81">
        <f t="shared" si="3"/>
        <v>0</v>
      </c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</row>
    <row r="59" spans="1:27" s="86" customFormat="1" ht="20.25">
      <c r="A59" s="75">
        <f t="shared" si="1"/>
        <v>96</v>
      </c>
      <c r="B59" s="76">
        <v>51</v>
      </c>
      <c r="C59" s="94" t="s">
        <v>30</v>
      </c>
      <c r="D59" s="88" t="s">
        <v>81</v>
      </c>
      <c r="E59" s="79">
        <f t="shared" si="2"/>
        <v>0</v>
      </c>
      <c r="F59" s="80">
        <v>63</v>
      </c>
      <c r="G59" s="80">
        <v>45</v>
      </c>
      <c r="H59" s="81">
        <f t="shared" si="3"/>
        <v>0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</row>
    <row r="60" spans="1:27" s="86" customFormat="1" ht="20.25">
      <c r="A60" s="75">
        <f t="shared" si="1"/>
        <v>96</v>
      </c>
      <c r="B60" s="76">
        <v>52</v>
      </c>
      <c r="C60" s="77" t="s">
        <v>30</v>
      </c>
      <c r="D60" s="92" t="s">
        <v>82</v>
      </c>
      <c r="E60" s="79">
        <f t="shared" si="2"/>
        <v>0</v>
      </c>
      <c r="F60" s="80">
        <v>52</v>
      </c>
      <c r="G60" s="80">
        <v>262</v>
      </c>
      <c r="H60" s="81">
        <f t="shared" si="3"/>
        <v>0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7" s="86" customFormat="1" ht="20.25">
      <c r="A61" s="75">
        <f t="shared" si="1"/>
        <v>96</v>
      </c>
      <c r="B61" s="76">
        <v>53</v>
      </c>
      <c r="C61" s="77" t="s">
        <v>30</v>
      </c>
      <c r="D61" s="92" t="s">
        <v>83</v>
      </c>
      <c r="E61" s="79">
        <f t="shared" si="2"/>
        <v>0</v>
      </c>
      <c r="F61" s="80">
        <v>33</v>
      </c>
      <c r="G61" s="80">
        <v>545</v>
      </c>
      <c r="H61" s="81">
        <f t="shared" si="3"/>
        <v>0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1:27" s="86" customFormat="1" ht="20.25">
      <c r="A62" s="75">
        <f t="shared" si="1"/>
        <v>96</v>
      </c>
      <c r="B62" s="76">
        <v>54</v>
      </c>
      <c r="C62" s="77" t="s">
        <v>30</v>
      </c>
      <c r="D62" s="84" t="s">
        <v>84</v>
      </c>
      <c r="E62" s="79">
        <f t="shared" si="2"/>
        <v>0</v>
      </c>
      <c r="F62" s="80">
        <v>39</v>
      </c>
      <c r="G62" s="80">
        <v>421</v>
      </c>
      <c r="H62" s="81">
        <f t="shared" si="3"/>
        <v>0</v>
      </c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7" s="96" customFormat="1" ht="20.25">
      <c r="A63" s="75">
        <f t="shared" si="1"/>
        <v>96</v>
      </c>
      <c r="B63" s="76">
        <v>55</v>
      </c>
      <c r="C63" s="77" t="s">
        <v>30</v>
      </c>
      <c r="D63" s="95" t="s">
        <v>85</v>
      </c>
      <c r="E63" s="79">
        <f t="shared" si="2"/>
        <v>0</v>
      </c>
      <c r="F63" s="80">
        <v>59</v>
      </c>
      <c r="G63" s="80">
        <v>144</v>
      </c>
      <c r="H63" s="81">
        <f t="shared" si="3"/>
        <v>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7" s="98" customFormat="1" ht="20.25">
      <c r="A64" s="75">
        <f t="shared" si="1"/>
        <v>96</v>
      </c>
      <c r="B64" s="76">
        <v>56</v>
      </c>
      <c r="C64" s="77" t="s">
        <v>30</v>
      </c>
      <c r="D64" s="97" t="s">
        <v>86</v>
      </c>
      <c r="E64" s="79">
        <f t="shared" si="2"/>
        <v>0</v>
      </c>
      <c r="F64" s="80">
        <v>43</v>
      </c>
      <c r="G64" s="80">
        <v>339</v>
      </c>
      <c r="H64" s="81">
        <f t="shared" si="3"/>
        <v>0</v>
      </c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7" s="101" customFormat="1" ht="20.25">
      <c r="A65" s="75">
        <f t="shared" si="1"/>
        <v>96</v>
      </c>
      <c r="B65" s="76">
        <v>57</v>
      </c>
      <c r="C65" s="99" t="s">
        <v>30</v>
      </c>
      <c r="D65" s="100" t="s">
        <v>87</v>
      </c>
      <c r="E65" s="79">
        <f t="shared" si="2"/>
        <v>0</v>
      </c>
      <c r="F65" s="80">
        <v>57</v>
      </c>
      <c r="G65" s="80">
        <v>177</v>
      </c>
      <c r="H65" s="81">
        <f t="shared" si="3"/>
        <v>0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:27" s="101" customFormat="1" ht="36.75">
      <c r="A66" s="75">
        <f t="shared" si="1"/>
        <v>96</v>
      </c>
      <c r="B66" s="76">
        <v>58</v>
      </c>
      <c r="C66" s="99" t="s">
        <v>30</v>
      </c>
      <c r="D66" s="102" t="s">
        <v>88</v>
      </c>
      <c r="E66" s="79">
        <f t="shared" si="2"/>
        <v>0</v>
      </c>
      <c r="F66" s="80">
        <v>27</v>
      </c>
      <c r="G66" s="80">
        <v>700</v>
      </c>
      <c r="H66" s="81">
        <f t="shared" si="3"/>
        <v>0</v>
      </c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</row>
    <row r="67" spans="1:27" s="101" customFormat="1" ht="20.25">
      <c r="A67" s="75">
        <f t="shared" si="1"/>
        <v>96</v>
      </c>
      <c r="B67" s="76">
        <v>59</v>
      </c>
      <c r="C67" s="99" t="s">
        <v>30</v>
      </c>
      <c r="D67" s="100" t="s">
        <v>89</v>
      </c>
      <c r="E67" s="79">
        <f t="shared" si="2"/>
        <v>0</v>
      </c>
      <c r="F67" s="80">
        <v>46</v>
      </c>
      <c r="G67" s="80">
        <v>321</v>
      </c>
      <c r="H67" s="81">
        <f t="shared" si="3"/>
        <v>0</v>
      </c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1:27" s="101" customFormat="1" ht="36.75">
      <c r="A68" s="75">
        <f t="shared" si="1"/>
        <v>96</v>
      </c>
      <c r="B68" s="76">
        <v>60</v>
      </c>
      <c r="C68" s="99" t="s">
        <v>30</v>
      </c>
      <c r="D68" s="102" t="s">
        <v>90</v>
      </c>
      <c r="E68" s="79">
        <f t="shared" si="2"/>
        <v>0</v>
      </c>
      <c r="F68" s="80">
        <v>25</v>
      </c>
      <c r="G68" s="80">
        <v>714</v>
      </c>
      <c r="H68" s="81">
        <f t="shared" si="3"/>
        <v>0</v>
      </c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1:27" s="101" customFormat="1" ht="20.25">
      <c r="A69" s="75">
        <f t="shared" si="1"/>
        <v>96</v>
      </c>
      <c r="B69" s="76">
        <v>61</v>
      </c>
      <c r="C69" s="99" t="s">
        <v>30</v>
      </c>
      <c r="D69" s="100" t="s">
        <v>91</v>
      </c>
      <c r="E69" s="79">
        <f t="shared" si="2"/>
        <v>0</v>
      </c>
      <c r="F69" s="80">
        <v>44</v>
      </c>
      <c r="G69" s="80">
        <v>329</v>
      </c>
      <c r="H69" s="81">
        <f t="shared" si="3"/>
        <v>0</v>
      </c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1:27" s="101" customFormat="1" ht="20.25">
      <c r="A70" s="75">
        <f t="shared" si="1"/>
        <v>96</v>
      </c>
      <c r="B70" s="76">
        <v>62</v>
      </c>
      <c r="C70" s="99" t="s">
        <v>30</v>
      </c>
      <c r="D70" s="100" t="s">
        <v>92</v>
      </c>
      <c r="E70" s="79">
        <f t="shared" si="2"/>
        <v>0</v>
      </c>
      <c r="F70" s="80">
        <v>45</v>
      </c>
      <c r="G70" s="80">
        <v>325</v>
      </c>
      <c r="H70" s="81">
        <f t="shared" si="3"/>
        <v>0</v>
      </c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</row>
    <row r="71" spans="1:27" s="101" customFormat="1" ht="36.75">
      <c r="A71" s="75">
        <f t="shared" si="1"/>
        <v>96</v>
      </c>
      <c r="B71" s="76">
        <v>63</v>
      </c>
      <c r="C71" s="99" t="s">
        <v>30</v>
      </c>
      <c r="D71" s="102" t="s">
        <v>93</v>
      </c>
      <c r="E71" s="79">
        <f t="shared" si="2"/>
        <v>0</v>
      </c>
      <c r="F71" s="80">
        <v>36</v>
      </c>
      <c r="G71" s="80">
        <v>495</v>
      </c>
      <c r="H71" s="81">
        <f t="shared" si="3"/>
        <v>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s="101" customFormat="1" ht="20.25">
      <c r="A72" s="75">
        <f t="shared" si="1"/>
        <v>110</v>
      </c>
      <c r="B72" s="76">
        <v>64</v>
      </c>
      <c r="C72" s="103" t="s">
        <v>94</v>
      </c>
      <c r="D72" s="100" t="s">
        <v>95</v>
      </c>
      <c r="E72" s="79">
        <f t="shared" si="2"/>
        <v>364</v>
      </c>
      <c r="F72" s="80">
        <v>3</v>
      </c>
      <c r="G72" s="80">
        <v>692</v>
      </c>
      <c r="H72" s="81">
        <f t="shared" si="3"/>
        <v>52.601156069364166</v>
      </c>
      <c r="I72" s="85"/>
      <c r="J72" s="85">
        <v>1</v>
      </c>
      <c r="K72" s="85">
        <v>1</v>
      </c>
      <c r="L72" s="85">
        <v>1</v>
      </c>
      <c r="M72" s="85"/>
      <c r="N72" s="85">
        <v>1</v>
      </c>
      <c r="O72" s="85">
        <v>1</v>
      </c>
      <c r="P72" s="85">
        <v>1</v>
      </c>
      <c r="Q72" s="85">
        <v>1</v>
      </c>
      <c r="R72" s="85">
        <v>1</v>
      </c>
      <c r="S72" s="85"/>
      <c r="T72" s="85"/>
      <c r="U72" s="85"/>
      <c r="V72" s="85">
        <v>1</v>
      </c>
      <c r="W72" s="85">
        <v>1</v>
      </c>
      <c r="X72" s="85">
        <v>1</v>
      </c>
      <c r="Y72" s="85">
        <v>1</v>
      </c>
      <c r="Z72" s="85">
        <v>1</v>
      </c>
      <c r="AA72" s="85">
        <v>1</v>
      </c>
    </row>
    <row r="73" spans="1:27" s="101" customFormat="1" ht="20.25">
      <c r="A73" s="75">
        <f aca="true" t="shared" si="4" ref="A73:A127">115-COUNTBLANK(I73:AA73)</f>
        <v>109</v>
      </c>
      <c r="B73" s="76">
        <v>65</v>
      </c>
      <c r="C73" s="103" t="s">
        <v>94</v>
      </c>
      <c r="D73" s="100" t="s">
        <v>96</v>
      </c>
      <c r="E73" s="79">
        <f aca="true" t="shared" si="5" ref="E73:E113">SUMPRODUCT(I$8:AA$8,I73:AA73)</f>
        <v>353</v>
      </c>
      <c r="F73" s="80">
        <v>1</v>
      </c>
      <c r="G73" s="80">
        <v>1074</v>
      </c>
      <c r="H73" s="81">
        <f aca="true" t="shared" si="6" ref="H73:H113">E73/G73*100</f>
        <v>32.86778398510242</v>
      </c>
      <c r="I73" s="89"/>
      <c r="J73" s="89">
        <v>1</v>
      </c>
      <c r="K73" s="89">
        <v>1</v>
      </c>
      <c r="L73" s="89">
        <v>1</v>
      </c>
      <c r="M73" s="89"/>
      <c r="N73" s="89">
        <v>1</v>
      </c>
      <c r="O73" s="89">
        <v>1</v>
      </c>
      <c r="P73" s="89">
        <v>1</v>
      </c>
      <c r="Q73" s="89">
        <v>1</v>
      </c>
      <c r="R73" s="89">
        <v>1</v>
      </c>
      <c r="S73" s="89"/>
      <c r="T73" s="89"/>
      <c r="U73" s="89"/>
      <c r="V73" s="89">
        <v>1</v>
      </c>
      <c r="W73" s="89">
        <v>1</v>
      </c>
      <c r="X73" s="89">
        <v>1</v>
      </c>
      <c r="Y73" s="89">
        <v>1</v>
      </c>
      <c r="Z73" s="89">
        <v>1</v>
      </c>
      <c r="AA73" s="89"/>
    </row>
    <row r="74" spans="1:27" s="101" customFormat="1" ht="20.25">
      <c r="A74" s="75">
        <f t="shared" si="4"/>
        <v>105</v>
      </c>
      <c r="B74" s="76">
        <v>66</v>
      </c>
      <c r="C74" s="104" t="s">
        <v>94</v>
      </c>
      <c r="D74" s="105" t="s">
        <v>97</v>
      </c>
      <c r="E74" s="79">
        <f t="shared" si="5"/>
        <v>209</v>
      </c>
      <c r="F74" s="80">
        <v>4</v>
      </c>
      <c r="G74" s="80">
        <v>425</v>
      </c>
      <c r="H74" s="81">
        <f t="shared" si="6"/>
        <v>49.1764705882353</v>
      </c>
      <c r="I74" s="106"/>
      <c r="J74" s="106">
        <v>1</v>
      </c>
      <c r="K74" s="106"/>
      <c r="L74" s="106"/>
      <c r="M74" s="106"/>
      <c r="N74" s="106"/>
      <c r="O74" s="106"/>
      <c r="P74" s="106"/>
      <c r="Q74" s="106">
        <v>1</v>
      </c>
      <c r="R74" s="106">
        <v>1</v>
      </c>
      <c r="S74" s="106">
        <v>1</v>
      </c>
      <c r="T74" s="106">
        <v>1</v>
      </c>
      <c r="U74" s="106">
        <v>1</v>
      </c>
      <c r="V74" s="106"/>
      <c r="W74" s="106"/>
      <c r="X74" s="106">
        <v>1</v>
      </c>
      <c r="Y74" s="106">
        <v>1</v>
      </c>
      <c r="Z74" s="106"/>
      <c r="AA74" s="106">
        <v>1</v>
      </c>
    </row>
    <row r="75" spans="1:27" s="101" customFormat="1" ht="20.25">
      <c r="A75" s="75">
        <f t="shared" si="4"/>
        <v>102</v>
      </c>
      <c r="B75" s="76">
        <v>67</v>
      </c>
      <c r="C75" s="104" t="s">
        <v>94</v>
      </c>
      <c r="D75" s="105" t="s">
        <v>98</v>
      </c>
      <c r="E75" s="79">
        <f t="shared" si="5"/>
        <v>168</v>
      </c>
      <c r="F75" s="80">
        <v>2</v>
      </c>
      <c r="G75" s="80">
        <v>894</v>
      </c>
      <c r="H75" s="81">
        <f t="shared" si="6"/>
        <v>18.79194630872483</v>
      </c>
      <c r="I75" s="89"/>
      <c r="J75" s="89"/>
      <c r="K75" s="89"/>
      <c r="L75" s="89"/>
      <c r="M75" s="89">
        <v>1</v>
      </c>
      <c r="N75" s="89">
        <v>1</v>
      </c>
      <c r="O75" s="89">
        <v>1</v>
      </c>
      <c r="P75" s="89"/>
      <c r="Q75" s="89"/>
      <c r="R75" s="89"/>
      <c r="S75" s="89"/>
      <c r="T75" s="89">
        <v>1</v>
      </c>
      <c r="U75" s="89">
        <v>1</v>
      </c>
      <c r="V75" s="89"/>
      <c r="W75" s="89">
        <v>1</v>
      </c>
      <c r="X75" s="89"/>
      <c r="Y75" s="89"/>
      <c r="Z75" s="89"/>
      <c r="AA75" s="89"/>
    </row>
    <row r="76" spans="1:27" s="101" customFormat="1" ht="20.25">
      <c r="A76" s="75">
        <f t="shared" si="4"/>
        <v>98</v>
      </c>
      <c r="B76" s="76">
        <v>68</v>
      </c>
      <c r="C76" s="104" t="s">
        <v>94</v>
      </c>
      <c r="D76" s="105" t="s">
        <v>99</v>
      </c>
      <c r="E76" s="79">
        <f t="shared" si="5"/>
        <v>70</v>
      </c>
      <c r="F76" s="80">
        <v>8</v>
      </c>
      <c r="G76" s="80">
        <v>182</v>
      </c>
      <c r="H76" s="81">
        <f t="shared" si="6"/>
        <v>38.46153846153847</v>
      </c>
      <c r="I76" s="106"/>
      <c r="J76" s="106">
        <v>1</v>
      </c>
      <c r="K76" s="106"/>
      <c r="L76" s="106"/>
      <c r="M76" s="106"/>
      <c r="N76" s="106"/>
      <c r="O76" s="106"/>
      <c r="P76" s="106"/>
      <c r="Q76" s="106"/>
      <c r="R76" s="106"/>
      <c r="S76" s="106"/>
      <c r="T76" s="106">
        <v>1</v>
      </c>
      <c r="U76" s="106"/>
      <c r="V76" s="106"/>
      <c r="W76" s="106"/>
      <c r="X76" s="106"/>
      <c r="Y76" s="106"/>
      <c r="Z76" s="106"/>
      <c r="AA76" s="106"/>
    </row>
    <row r="77" spans="1:27" s="101" customFormat="1" ht="20.25">
      <c r="A77" s="75">
        <f t="shared" si="4"/>
        <v>99</v>
      </c>
      <c r="B77" s="76">
        <v>69</v>
      </c>
      <c r="C77" s="104" t="s">
        <v>94</v>
      </c>
      <c r="D77" s="105" t="s">
        <v>100</v>
      </c>
      <c r="E77" s="79">
        <f t="shared" si="5"/>
        <v>65</v>
      </c>
      <c r="F77" s="80">
        <v>5</v>
      </c>
      <c r="G77" s="80">
        <v>329</v>
      </c>
      <c r="H77" s="81">
        <f t="shared" si="6"/>
        <v>19.756838905775076</v>
      </c>
      <c r="I77" s="106"/>
      <c r="J77" s="106"/>
      <c r="K77" s="106"/>
      <c r="L77" s="106"/>
      <c r="M77" s="106"/>
      <c r="N77" s="106"/>
      <c r="O77" s="107">
        <v>1</v>
      </c>
      <c r="P77" s="106"/>
      <c r="Q77" s="106"/>
      <c r="R77" s="106"/>
      <c r="S77" s="106"/>
      <c r="T77" s="106"/>
      <c r="U77" s="106"/>
      <c r="V77" s="106"/>
      <c r="W77" s="107">
        <v>1</v>
      </c>
      <c r="X77" s="107">
        <v>1</v>
      </c>
      <c r="Y77" s="106"/>
      <c r="Z77" s="106"/>
      <c r="AA77" s="106"/>
    </row>
    <row r="78" spans="1:27" s="86" customFormat="1" ht="20.25">
      <c r="A78" s="75">
        <f t="shared" si="4"/>
        <v>98</v>
      </c>
      <c r="B78" s="76">
        <v>70</v>
      </c>
      <c r="C78" s="104" t="s">
        <v>94</v>
      </c>
      <c r="D78" s="108" t="s">
        <v>101</v>
      </c>
      <c r="E78" s="79">
        <f t="shared" si="5"/>
        <v>60</v>
      </c>
      <c r="F78" s="80">
        <v>6</v>
      </c>
      <c r="G78" s="80">
        <v>280</v>
      </c>
      <c r="H78" s="81">
        <f t="shared" si="6"/>
        <v>21.428571428571427</v>
      </c>
      <c r="I78" s="106"/>
      <c r="J78" s="106"/>
      <c r="K78" s="106"/>
      <c r="L78" s="106"/>
      <c r="M78" s="106">
        <v>1</v>
      </c>
      <c r="N78" s="106"/>
      <c r="O78" s="106"/>
      <c r="P78" s="106"/>
      <c r="Q78" s="106"/>
      <c r="R78" s="106"/>
      <c r="S78" s="106"/>
      <c r="T78" s="106"/>
      <c r="U78" s="106">
        <v>1</v>
      </c>
      <c r="V78" s="106"/>
      <c r="W78" s="106"/>
      <c r="X78" s="106"/>
      <c r="Y78" s="106"/>
      <c r="Z78" s="106"/>
      <c r="AA78" s="106"/>
    </row>
    <row r="79" spans="1:27" s="101" customFormat="1" ht="20.25">
      <c r="A79" s="75">
        <f t="shared" si="4"/>
        <v>98</v>
      </c>
      <c r="B79" s="76">
        <v>71</v>
      </c>
      <c r="C79" s="104" t="s">
        <v>94</v>
      </c>
      <c r="D79" s="105" t="s">
        <v>102</v>
      </c>
      <c r="E79" s="79">
        <f t="shared" si="5"/>
        <v>38</v>
      </c>
      <c r="F79" s="80">
        <v>14</v>
      </c>
      <c r="G79" s="80">
        <v>38</v>
      </c>
      <c r="H79" s="81">
        <f t="shared" si="6"/>
        <v>100</v>
      </c>
      <c r="I79" s="106"/>
      <c r="J79" s="106"/>
      <c r="K79" s="106"/>
      <c r="L79" s="106"/>
      <c r="M79" s="106"/>
      <c r="N79" s="106"/>
      <c r="O79" s="106"/>
      <c r="P79" s="106"/>
      <c r="Q79" s="106">
        <v>1</v>
      </c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v>1</v>
      </c>
    </row>
    <row r="80" spans="1:27" s="101" customFormat="1" ht="20.25">
      <c r="A80" s="75">
        <f t="shared" si="4"/>
        <v>98</v>
      </c>
      <c r="B80" s="76">
        <v>72</v>
      </c>
      <c r="C80" s="104" t="s">
        <v>94</v>
      </c>
      <c r="D80" s="105" t="s">
        <v>103</v>
      </c>
      <c r="E80" s="79">
        <f t="shared" si="5"/>
        <v>32</v>
      </c>
      <c r="F80" s="80">
        <v>11</v>
      </c>
      <c r="G80" s="80">
        <v>82</v>
      </c>
      <c r="H80" s="81">
        <f t="shared" si="6"/>
        <v>39.02439024390244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>
        <v>1</v>
      </c>
      <c r="W80" s="106"/>
      <c r="X80" s="106"/>
      <c r="Y80" s="106"/>
      <c r="Z80" s="106">
        <v>1</v>
      </c>
      <c r="AA80" s="106"/>
    </row>
    <row r="81" spans="1:27" s="101" customFormat="1" ht="36.75">
      <c r="A81" s="75">
        <f t="shared" si="4"/>
        <v>97</v>
      </c>
      <c r="B81" s="76">
        <v>73</v>
      </c>
      <c r="C81" s="104" t="s">
        <v>94</v>
      </c>
      <c r="D81" s="105" t="s">
        <v>104</v>
      </c>
      <c r="E81" s="79">
        <f t="shared" si="5"/>
        <v>25</v>
      </c>
      <c r="F81" s="80">
        <v>7</v>
      </c>
      <c r="G81" s="80">
        <v>187</v>
      </c>
      <c r="H81" s="81">
        <f t="shared" si="6"/>
        <v>13.368983957219251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>
        <v>1</v>
      </c>
      <c r="U81" s="106"/>
      <c r="V81" s="106"/>
      <c r="W81" s="106"/>
      <c r="X81" s="106"/>
      <c r="Y81" s="106"/>
      <c r="Z81" s="106"/>
      <c r="AA81" s="106"/>
    </row>
    <row r="82" spans="1:27" s="101" customFormat="1" ht="20.25">
      <c r="A82" s="75">
        <f t="shared" si="4"/>
        <v>97</v>
      </c>
      <c r="B82" s="76">
        <v>74</v>
      </c>
      <c r="C82" s="109" t="s">
        <v>94</v>
      </c>
      <c r="D82" s="105" t="s">
        <v>105</v>
      </c>
      <c r="E82" s="79">
        <f t="shared" si="5"/>
        <v>15</v>
      </c>
      <c r="F82" s="80">
        <v>13</v>
      </c>
      <c r="G82" s="80">
        <v>40</v>
      </c>
      <c r="H82" s="81">
        <f t="shared" si="6"/>
        <v>37.5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>
        <v>1</v>
      </c>
      <c r="Y82" s="106"/>
      <c r="Z82" s="106"/>
      <c r="AA82" s="106"/>
    </row>
    <row r="83" spans="1:27" s="101" customFormat="1" ht="20.25">
      <c r="A83" s="75">
        <f t="shared" si="4"/>
        <v>96</v>
      </c>
      <c r="B83" s="76">
        <v>75</v>
      </c>
      <c r="C83" s="103" t="s">
        <v>94</v>
      </c>
      <c r="D83" s="105" t="s">
        <v>106</v>
      </c>
      <c r="E83" s="79">
        <f t="shared" si="5"/>
        <v>0</v>
      </c>
      <c r="F83" s="80">
        <v>9</v>
      </c>
      <c r="G83" s="80">
        <v>123</v>
      </c>
      <c r="H83" s="81">
        <f t="shared" si="6"/>
        <v>0</v>
      </c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</row>
    <row r="84" spans="1:27" s="101" customFormat="1" ht="20.25">
      <c r="A84" s="75">
        <f t="shared" si="4"/>
        <v>96</v>
      </c>
      <c r="B84" s="76">
        <v>76</v>
      </c>
      <c r="C84" s="103" t="s">
        <v>94</v>
      </c>
      <c r="D84" s="105" t="s">
        <v>107</v>
      </c>
      <c r="E84" s="79">
        <f t="shared" si="5"/>
        <v>0</v>
      </c>
      <c r="F84" s="80">
        <v>10</v>
      </c>
      <c r="G84" s="80">
        <v>95</v>
      </c>
      <c r="H84" s="81">
        <f t="shared" si="6"/>
        <v>0</v>
      </c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</row>
    <row r="85" spans="1:27" s="101" customFormat="1" ht="20.25">
      <c r="A85" s="75">
        <f t="shared" si="4"/>
        <v>96</v>
      </c>
      <c r="B85" s="76">
        <v>77</v>
      </c>
      <c r="C85" s="103" t="s">
        <v>94</v>
      </c>
      <c r="D85" s="105" t="s">
        <v>108</v>
      </c>
      <c r="E85" s="79">
        <f t="shared" si="5"/>
        <v>0</v>
      </c>
      <c r="F85" s="80">
        <v>12</v>
      </c>
      <c r="G85" s="80">
        <v>50</v>
      </c>
      <c r="H85" s="81">
        <f t="shared" si="6"/>
        <v>0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</row>
    <row r="86" spans="1:27" s="101" customFormat="1" ht="20.25">
      <c r="A86" s="75">
        <f t="shared" si="4"/>
        <v>96</v>
      </c>
      <c r="B86" s="76">
        <v>78</v>
      </c>
      <c r="C86" s="109" t="s">
        <v>94</v>
      </c>
      <c r="D86" s="105" t="s">
        <v>109</v>
      </c>
      <c r="E86" s="79">
        <f t="shared" si="5"/>
        <v>0</v>
      </c>
      <c r="F86" s="80">
        <v>15</v>
      </c>
      <c r="G86" s="80">
        <v>0</v>
      </c>
      <c r="H86" s="81" t="e">
        <f t="shared" si="6"/>
        <v>#DIV/0!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</row>
    <row r="87" spans="1:27" s="101" customFormat="1" ht="20.25">
      <c r="A87" s="75">
        <f t="shared" si="4"/>
        <v>100</v>
      </c>
      <c r="B87" s="76">
        <v>79</v>
      </c>
      <c r="C87" s="109" t="s">
        <v>110</v>
      </c>
      <c r="D87" s="110" t="s">
        <v>111</v>
      </c>
      <c r="E87" s="79">
        <f t="shared" si="5"/>
        <v>162</v>
      </c>
      <c r="F87" s="80">
        <v>2</v>
      </c>
      <c r="G87" s="80">
        <v>413</v>
      </c>
      <c r="H87" s="81">
        <f t="shared" si="6"/>
        <v>39.22518159806295</v>
      </c>
      <c r="I87" s="89"/>
      <c r="J87" s="89">
        <v>1</v>
      </c>
      <c r="K87" s="89">
        <v>1</v>
      </c>
      <c r="L87" s="89">
        <v>1</v>
      </c>
      <c r="M87" s="89"/>
      <c r="N87" s="89">
        <v>1</v>
      </c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1:27" s="101" customFormat="1" ht="20.25">
      <c r="A88" s="75">
        <f t="shared" si="4"/>
        <v>96</v>
      </c>
      <c r="B88" s="76">
        <v>80</v>
      </c>
      <c r="C88" s="109" t="s">
        <v>110</v>
      </c>
      <c r="D88" s="105" t="s">
        <v>112</v>
      </c>
      <c r="E88" s="79">
        <f t="shared" si="5"/>
        <v>0</v>
      </c>
      <c r="F88" s="80">
        <v>22</v>
      </c>
      <c r="G88" s="80">
        <v>79</v>
      </c>
      <c r="H88" s="81">
        <f t="shared" si="6"/>
        <v>0</v>
      </c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</row>
    <row r="89" spans="1:27" s="101" customFormat="1" ht="36.75">
      <c r="A89" s="75">
        <f t="shared" si="4"/>
        <v>96</v>
      </c>
      <c r="B89" s="76">
        <v>81</v>
      </c>
      <c r="C89" s="109" t="s">
        <v>110</v>
      </c>
      <c r="D89" s="111" t="s">
        <v>113</v>
      </c>
      <c r="E89" s="79">
        <f t="shared" si="5"/>
        <v>0</v>
      </c>
      <c r="F89" s="80">
        <v>25</v>
      </c>
      <c r="G89" s="80">
        <v>46</v>
      </c>
      <c r="H89" s="81">
        <f t="shared" si="6"/>
        <v>0</v>
      </c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</row>
    <row r="90" spans="1:27" s="101" customFormat="1" ht="20.25">
      <c r="A90" s="75">
        <f t="shared" si="4"/>
        <v>96</v>
      </c>
      <c r="B90" s="76">
        <v>82</v>
      </c>
      <c r="C90" s="109" t="s">
        <v>110</v>
      </c>
      <c r="D90" s="111" t="s">
        <v>114</v>
      </c>
      <c r="E90" s="79">
        <f t="shared" si="5"/>
        <v>0</v>
      </c>
      <c r="F90" s="80">
        <v>14</v>
      </c>
      <c r="G90" s="80">
        <v>117</v>
      </c>
      <c r="H90" s="81">
        <f t="shared" si="6"/>
        <v>0</v>
      </c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</row>
    <row r="91" spans="1:27" s="101" customFormat="1" ht="36.75">
      <c r="A91" s="75">
        <f t="shared" si="4"/>
        <v>96</v>
      </c>
      <c r="B91" s="76">
        <v>83</v>
      </c>
      <c r="C91" s="109" t="s">
        <v>110</v>
      </c>
      <c r="D91" s="111" t="s">
        <v>115</v>
      </c>
      <c r="E91" s="79">
        <f t="shared" si="5"/>
        <v>0</v>
      </c>
      <c r="F91" s="80">
        <v>15</v>
      </c>
      <c r="G91" s="80">
        <v>105</v>
      </c>
      <c r="H91" s="81">
        <f t="shared" si="6"/>
        <v>0</v>
      </c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:27" s="101" customFormat="1" ht="36.75">
      <c r="A92" s="75">
        <f t="shared" si="4"/>
        <v>96</v>
      </c>
      <c r="B92" s="76">
        <v>84</v>
      </c>
      <c r="C92" s="109" t="s">
        <v>110</v>
      </c>
      <c r="D92" s="111" t="s">
        <v>116</v>
      </c>
      <c r="E92" s="79">
        <f t="shared" si="5"/>
        <v>0</v>
      </c>
      <c r="F92" s="80">
        <v>24</v>
      </c>
      <c r="G92" s="80">
        <v>48</v>
      </c>
      <c r="H92" s="81">
        <f t="shared" si="6"/>
        <v>0</v>
      </c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</row>
    <row r="93" spans="1:27" s="101" customFormat="1" ht="20.25">
      <c r="A93" s="75">
        <f t="shared" si="4"/>
        <v>96</v>
      </c>
      <c r="B93" s="76">
        <v>85</v>
      </c>
      <c r="C93" s="109" t="s">
        <v>110</v>
      </c>
      <c r="D93" s="111" t="s">
        <v>117</v>
      </c>
      <c r="E93" s="79">
        <f t="shared" si="5"/>
        <v>0</v>
      </c>
      <c r="F93" s="80">
        <v>10</v>
      </c>
      <c r="G93" s="80">
        <v>117</v>
      </c>
      <c r="H93" s="81">
        <f t="shared" si="6"/>
        <v>0</v>
      </c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</row>
    <row r="94" spans="1:27" s="101" customFormat="1" ht="20.25">
      <c r="A94" s="75">
        <f t="shared" si="4"/>
        <v>96</v>
      </c>
      <c r="B94" s="76">
        <v>86</v>
      </c>
      <c r="C94" s="109" t="s">
        <v>110</v>
      </c>
      <c r="D94" s="111" t="s">
        <v>118</v>
      </c>
      <c r="E94" s="79">
        <f t="shared" si="5"/>
        <v>0</v>
      </c>
      <c r="F94" s="80">
        <v>6</v>
      </c>
      <c r="G94" s="80">
        <v>137</v>
      </c>
      <c r="H94" s="81">
        <f t="shared" si="6"/>
        <v>0</v>
      </c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</row>
    <row r="95" spans="1:27" s="101" customFormat="1" ht="20.25">
      <c r="A95" s="75">
        <f t="shared" si="4"/>
        <v>96</v>
      </c>
      <c r="B95" s="76">
        <v>87</v>
      </c>
      <c r="C95" s="109" t="s">
        <v>110</v>
      </c>
      <c r="D95" s="111" t="s">
        <v>119</v>
      </c>
      <c r="E95" s="79">
        <f t="shared" si="5"/>
        <v>0</v>
      </c>
      <c r="F95" s="80">
        <v>4</v>
      </c>
      <c r="G95" s="80">
        <v>229</v>
      </c>
      <c r="H95" s="81">
        <f t="shared" si="6"/>
        <v>0</v>
      </c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</row>
    <row r="96" spans="1:27" s="101" customFormat="1" ht="20.25">
      <c r="A96" s="75">
        <f t="shared" si="4"/>
        <v>96</v>
      </c>
      <c r="B96" s="76">
        <v>88</v>
      </c>
      <c r="C96" s="109" t="s">
        <v>110</v>
      </c>
      <c r="D96" s="111" t="s">
        <v>120</v>
      </c>
      <c r="E96" s="79">
        <f t="shared" si="5"/>
        <v>0</v>
      </c>
      <c r="F96" s="80">
        <v>23</v>
      </c>
      <c r="G96" s="80">
        <v>61</v>
      </c>
      <c r="H96" s="81">
        <f t="shared" si="6"/>
        <v>0</v>
      </c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</row>
    <row r="97" spans="1:27" s="101" customFormat="1" ht="20.25">
      <c r="A97" s="75">
        <f t="shared" si="4"/>
        <v>96</v>
      </c>
      <c r="B97" s="76">
        <v>89</v>
      </c>
      <c r="C97" s="109" t="s">
        <v>110</v>
      </c>
      <c r="D97" s="111" t="s">
        <v>121</v>
      </c>
      <c r="E97" s="79">
        <f t="shared" si="5"/>
        <v>0</v>
      </c>
      <c r="F97" s="80">
        <v>21</v>
      </c>
      <c r="G97" s="80">
        <v>87</v>
      </c>
      <c r="H97" s="81">
        <f t="shared" si="6"/>
        <v>0</v>
      </c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</row>
    <row r="98" spans="1:27" s="101" customFormat="1" ht="20.25">
      <c r="A98" s="75">
        <f t="shared" si="4"/>
        <v>96</v>
      </c>
      <c r="B98" s="76">
        <v>90</v>
      </c>
      <c r="C98" s="109" t="s">
        <v>110</v>
      </c>
      <c r="D98" s="111" t="s">
        <v>122</v>
      </c>
      <c r="E98" s="79">
        <f t="shared" si="5"/>
        <v>0</v>
      </c>
      <c r="F98" s="80">
        <v>20</v>
      </c>
      <c r="G98" s="80">
        <v>90</v>
      </c>
      <c r="H98" s="81">
        <f t="shared" si="6"/>
        <v>0</v>
      </c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</row>
    <row r="99" spans="1:27" s="101" customFormat="1" ht="20.25">
      <c r="A99" s="75">
        <f t="shared" si="4"/>
        <v>96</v>
      </c>
      <c r="B99" s="76">
        <v>91</v>
      </c>
      <c r="C99" s="109" t="s">
        <v>110</v>
      </c>
      <c r="D99" s="111" t="s">
        <v>123</v>
      </c>
      <c r="E99" s="79">
        <f t="shared" si="5"/>
        <v>0</v>
      </c>
      <c r="F99" s="80">
        <v>9</v>
      </c>
      <c r="G99" s="80">
        <v>125</v>
      </c>
      <c r="H99" s="81">
        <f t="shared" si="6"/>
        <v>0</v>
      </c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</row>
    <row r="100" spans="1:27" s="101" customFormat="1" ht="36.75">
      <c r="A100" s="75">
        <f t="shared" si="4"/>
        <v>96</v>
      </c>
      <c r="B100" s="76">
        <v>92</v>
      </c>
      <c r="C100" s="109" t="s">
        <v>110</v>
      </c>
      <c r="D100" s="111" t="s">
        <v>124</v>
      </c>
      <c r="E100" s="79">
        <f t="shared" si="5"/>
        <v>0</v>
      </c>
      <c r="F100" s="80">
        <v>1</v>
      </c>
      <c r="G100" s="80">
        <v>646</v>
      </c>
      <c r="H100" s="81">
        <f t="shared" si="6"/>
        <v>0</v>
      </c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</row>
    <row r="101" spans="1:27" s="101" customFormat="1" ht="20.25">
      <c r="A101" s="75">
        <f t="shared" si="4"/>
        <v>96</v>
      </c>
      <c r="B101" s="76">
        <v>93</v>
      </c>
      <c r="C101" s="109" t="s">
        <v>110</v>
      </c>
      <c r="D101" s="111" t="s">
        <v>125</v>
      </c>
      <c r="E101" s="79">
        <f t="shared" si="5"/>
        <v>0</v>
      </c>
      <c r="F101" s="80">
        <v>17</v>
      </c>
      <c r="G101" s="80">
        <v>102</v>
      </c>
      <c r="H101" s="81">
        <f t="shared" si="6"/>
        <v>0</v>
      </c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</row>
    <row r="102" spans="1:27" s="101" customFormat="1" ht="20.25">
      <c r="A102" s="75">
        <f t="shared" si="4"/>
        <v>96</v>
      </c>
      <c r="B102" s="76">
        <v>94</v>
      </c>
      <c r="C102" s="109" t="s">
        <v>110</v>
      </c>
      <c r="D102" s="111" t="s">
        <v>126</v>
      </c>
      <c r="E102" s="79">
        <f t="shared" si="5"/>
        <v>0</v>
      </c>
      <c r="F102" s="80">
        <v>7</v>
      </c>
      <c r="G102" s="80">
        <v>133</v>
      </c>
      <c r="H102" s="81">
        <f t="shared" si="6"/>
        <v>0</v>
      </c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</row>
    <row r="103" spans="1:27" s="101" customFormat="1" ht="20.25">
      <c r="A103" s="75">
        <f t="shared" si="4"/>
        <v>96</v>
      </c>
      <c r="B103" s="76">
        <v>95</v>
      </c>
      <c r="C103" s="109" t="s">
        <v>110</v>
      </c>
      <c r="D103" s="111" t="s">
        <v>127</v>
      </c>
      <c r="E103" s="79">
        <f t="shared" si="5"/>
        <v>0</v>
      </c>
      <c r="F103" s="80">
        <v>11</v>
      </c>
      <c r="G103" s="80">
        <v>117</v>
      </c>
      <c r="H103" s="81">
        <f t="shared" si="6"/>
        <v>0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</row>
    <row r="104" spans="1:27" s="101" customFormat="1" ht="20.25">
      <c r="A104" s="75">
        <f t="shared" si="4"/>
        <v>96</v>
      </c>
      <c r="B104" s="76">
        <v>96</v>
      </c>
      <c r="C104" s="109" t="s">
        <v>110</v>
      </c>
      <c r="D104" s="111" t="s">
        <v>128</v>
      </c>
      <c r="E104" s="79">
        <f t="shared" si="5"/>
        <v>0</v>
      </c>
      <c r="F104" s="80">
        <v>19</v>
      </c>
      <c r="G104" s="80">
        <v>91</v>
      </c>
      <c r="H104" s="81">
        <f t="shared" si="6"/>
        <v>0</v>
      </c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</row>
    <row r="105" spans="1:27" s="101" customFormat="1" ht="20.25">
      <c r="A105" s="75">
        <f t="shared" si="4"/>
        <v>96</v>
      </c>
      <c r="B105" s="76">
        <v>97</v>
      </c>
      <c r="C105" s="109" t="s">
        <v>110</v>
      </c>
      <c r="D105" s="111" t="s">
        <v>129</v>
      </c>
      <c r="E105" s="79">
        <f t="shared" si="5"/>
        <v>0</v>
      </c>
      <c r="F105" s="80">
        <v>18</v>
      </c>
      <c r="G105" s="80">
        <v>102</v>
      </c>
      <c r="H105" s="81">
        <f t="shared" si="6"/>
        <v>0</v>
      </c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</row>
    <row r="106" spans="1:27" s="101" customFormat="1" ht="20.25">
      <c r="A106" s="75">
        <f t="shared" si="4"/>
        <v>96</v>
      </c>
      <c r="B106" s="76">
        <v>98</v>
      </c>
      <c r="C106" s="109" t="s">
        <v>110</v>
      </c>
      <c r="D106" s="111" t="s">
        <v>130</v>
      </c>
      <c r="E106" s="79">
        <f t="shared" si="5"/>
        <v>0</v>
      </c>
      <c r="F106" s="80">
        <v>13</v>
      </c>
      <c r="G106" s="80">
        <v>117</v>
      </c>
      <c r="H106" s="81">
        <f t="shared" si="6"/>
        <v>0</v>
      </c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</row>
    <row r="107" spans="1:27" s="101" customFormat="1" ht="20.25">
      <c r="A107" s="75">
        <f t="shared" si="4"/>
        <v>96</v>
      </c>
      <c r="B107" s="76">
        <v>99</v>
      </c>
      <c r="C107" s="109" t="s">
        <v>110</v>
      </c>
      <c r="D107" s="111" t="s">
        <v>131</v>
      </c>
      <c r="E107" s="79">
        <f t="shared" si="5"/>
        <v>0</v>
      </c>
      <c r="F107" s="80">
        <v>16</v>
      </c>
      <c r="G107" s="80">
        <v>105</v>
      </c>
      <c r="H107" s="81">
        <f t="shared" si="6"/>
        <v>0</v>
      </c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</row>
    <row r="108" spans="1:27" s="101" customFormat="1" ht="20.25">
      <c r="A108" s="75">
        <f t="shared" si="4"/>
        <v>96</v>
      </c>
      <c r="B108" s="76">
        <v>100</v>
      </c>
      <c r="C108" s="109" t="s">
        <v>110</v>
      </c>
      <c r="D108" s="111" t="s">
        <v>132</v>
      </c>
      <c r="E108" s="79">
        <f t="shared" si="5"/>
        <v>0</v>
      </c>
      <c r="F108" s="80">
        <v>3</v>
      </c>
      <c r="G108" s="80">
        <v>263</v>
      </c>
      <c r="H108" s="81">
        <f t="shared" si="6"/>
        <v>0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1:27" s="101" customFormat="1" ht="20.25">
      <c r="A109" s="75">
        <f t="shared" si="4"/>
        <v>96</v>
      </c>
      <c r="B109" s="76">
        <v>101</v>
      </c>
      <c r="C109" s="109" t="s">
        <v>110</v>
      </c>
      <c r="D109" s="111" t="s">
        <v>133</v>
      </c>
      <c r="E109" s="79">
        <f t="shared" si="5"/>
        <v>0</v>
      </c>
      <c r="F109" s="80">
        <v>8</v>
      </c>
      <c r="G109" s="80">
        <v>133</v>
      </c>
      <c r="H109" s="81">
        <f t="shared" si="6"/>
        <v>0</v>
      </c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</row>
    <row r="110" spans="1:27" s="101" customFormat="1" ht="20.25">
      <c r="A110" s="75">
        <f t="shared" si="4"/>
        <v>96</v>
      </c>
      <c r="B110" s="76">
        <v>102</v>
      </c>
      <c r="C110" s="109" t="s">
        <v>110</v>
      </c>
      <c r="D110" s="111" t="s">
        <v>134</v>
      </c>
      <c r="E110" s="79">
        <f t="shared" si="5"/>
        <v>0</v>
      </c>
      <c r="F110" s="80">
        <v>26</v>
      </c>
      <c r="G110" s="80">
        <v>33</v>
      </c>
      <c r="H110" s="81">
        <f t="shared" si="6"/>
        <v>0</v>
      </c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</row>
    <row r="111" spans="1:27" s="101" customFormat="1" ht="20.25">
      <c r="A111" s="75">
        <f t="shared" si="4"/>
        <v>96</v>
      </c>
      <c r="B111" s="76">
        <v>103</v>
      </c>
      <c r="C111" s="109" t="s">
        <v>110</v>
      </c>
      <c r="D111" s="111" t="s">
        <v>135</v>
      </c>
      <c r="E111" s="79">
        <f t="shared" si="5"/>
        <v>0</v>
      </c>
      <c r="F111" s="80">
        <v>27</v>
      </c>
      <c r="G111" s="80">
        <v>21</v>
      </c>
      <c r="H111" s="81">
        <f t="shared" si="6"/>
        <v>0</v>
      </c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</row>
    <row r="112" spans="1:27" s="101" customFormat="1" ht="20.25">
      <c r="A112" s="75">
        <f t="shared" si="4"/>
        <v>96</v>
      </c>
      <c r="B112" s="76">
        <v>104</v>
      </c>
      <c r="C112" s="109" t="s">
        <v>110</v>
      </c>
      <c r="D112" s="111" t="s">
        <v>136</v>
      </c>
      <c r="E112" s="79">
        <f t="shared" si="5"/>
        <v>0</v>
      </c>
      <c r="F112" s="80">
        <v>5</v>
      </c>
      <c r="G112" s="80">
        <v>205</v>
      </c>
      <c r="H112" s="81">
        <f t="shared" si="6"/>
        <v>0</v>
      </c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</row>
    <row r="113" spans="1:27" s="101" customFormat="1" ht="37.5" thickBot="1">
      <c r="A113" s="75">
        <f t="shared" si="4"/>
        <v>96</v>
      </c>
      <c r="B113" s="76">
        <v>105</v>
      </c>
      <c r="C113" s="109" t="s">
        <v>110</v>
      </c>
      <c r="D113" s="111" t="s">
        <v>137</v>
      </c>
      <c r="E113" s="79">
        <f t="shared" si="5"/>
        <v>0</v>
      </c>
      <c r="F113" s="80">
        <v>12</v>
      </c>
      <c r="G113" s="80">
        <v>117</v>
      </c>
      <c r="H113" s="81">
        <f t="shared" si="6"/>
        <v>0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</row>
    <row r="114" spans="1:27" s="101" customFormat="1" ht="20.25">
      <c r="A114" s="113">
        <f t="shared" si="4"/>
        <v>96</v>
      </c>
      <c r="B114" s="114"/>
      <c r="C114" s="109"/>
      <c r="D114" s="115"/>
      <c r="E114" s="116"/>
      <c r="F114" s="117"/>
      <c r="G114" s="80"/>
      <c r="H114" s="118"/>
      <c r="I114" s="119"/>
      <c r="J114" s="119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1"/>
    </row>
    <row r="115" spans="1:27" s="101" customFormat="1" ht="20.25">
      <c r="A115" s="113">
        <f t="shared" si="4"/>
        <v>96</v>
      </c>
      <c r="B115" s="114"/>
      <c r="C115" s="109"/>
      <c r="D115" s="115"/>
      <c r="E115" s="116"/>
      <c r="F115" s="117"/>
      <c r="G115" s="80"/>
      <c r="H115" s="118"/>
      <c r="I115" s="122"/>
      <c r="J115" s="12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4"/>
    </row>
    <row r="116" spans="1:27" s="101" customFormat="1" ht="20.25">
      <c r="A116" s="113">
        <f t="shared" si="4"/>
        <v>96</v>
      </c>
      <c r="B116" s="114"/>
      <c r="C116" s="109"/>
      <c r="D116" s="115"/>
      <c r="E116" s="116"/>
      <c r="F116" s="117"/>
      <c r="G116" s="80"/>
      <c r="H116" s="118"/>
      <c r="I116" s="122"/>
      <c r="J116" s="12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4"/>
    </row>
    <row r="117" spans="1:27" s="101" customFormat="1" ht="20.25">
      <c r="A117" s="113">
        <f t="shared" si="4"/>
        <v>96</v>
      </c>
      <c r="B117" s="114"/>
      <c r="C117" s="109"/>
      <c r="D117" s="115"/>
      <c r="E117" s="116"/>
      <c r="F117" s="117"/>
      <c r="G117" s="80"/>
      <c r="H117" s="118"/>
      <c r="I117" s="122"/>
      <c r="J117" s="12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4"/>
    </row>
    <row r="118" spans="1:27" s="101" customFormat="1" ht="20.25">
      <c r="A118" s="113">
        <f t="shared" si="4"/>
        <v>96</v>
      </c>
      <c r="B118" s="114"/>
      <c r="C118" s="109"/>
      <c r="D118" s="115"/>
      <c r="E118" s="116"/>
      <c r="F118" s="117"/>
      <c r="G118" s="80"/>
      <c r="H118" s="118"/>
      <c r="I118" s="122"/>
      <c r="J118" s="12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4"/>
    </row>
    <row r="119" spans="1:27" s="101" customFormat="1" ht="20.25">
      <c r="A119" s="113">
        <f t="shared" si="4"/>
        <v>96</v>
      </c>
      <c r="B119" s="114"/>
      <c r="C119" s="109"/>
      <c r="D119" s="115"/>
      <c r="E119" s="116"/>
      <c r="F119" s="117"/>
      <c r="G119" s="80"/>
      <c r="H119" s="118"/>
      <c r="I119" s="122"/>
      <c r="J119" s="12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4"/>
    </row>
    <row r="120" spans="1:27" s="101" customFormat="1" ht="20.25">
      <c r="A120" s="113">
        <f t="shared" si="4"/>
        <v>96</v>
      </c>
      <c r="B120" s="114"/>
      <c r="C120" s="109"/>
      <c r="D120" s="115"/>
      <c r="E120" s="116"/>
      <c r="F120" s="117"/>
      <c r="G120" s="80"/>
      <c r="H120" s="118"/>
      <c r="I120" s="122"/>
      <c r="J120" s="12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4"/>
    </row>
    <row r="121" spans="1:27" s="101" customFormat="1" ht="20.25">
      <c r="A121" s="113">
        <f t="shared" si="4"/>
        <v>96</v>
      </c>
      <c r="B121" s="114"/>
      <c r="C121" s="109"/>
      <c r="D121" s="115"/>
      <c r="E121" s="116"/>
      <c r="F121" s="117"/>
      <c r="G121" s="80"/>
      <c r="H121" s="118"/>
      <c r="I121" s="122"/>
      <c r="J121" s="122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4"/>
    </row>
    <row r="122" spans="1:27" s="101" customFormat="1" ht="20.25">
      <c r="A122" s="113">
        <f t="shared" si="4"/>
        <v>96</v>
      </c>
      <c r="B122" s="114"/>
      <c r="C122" s="109"/>
      <c r="D122" s="115"/>
      <c r="E122" s="116"/>
      <c r="F122" s="117"/>
      <c r="G122" s="80"/>
      <c r="H122" s="118"/>
      <c r="I122" s="122"/>
      <c r="J122" s="12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4"/>
    </row>
    <row r="123" spans="1:27" s="101" customFormat="1" ht="20.25">
      <c r="A123" s="113">
        <f t="shared" si="4"/>
        <v>96</v>
      </c>
      <c r="B123" s="114"/>
      <c r="C123" s="109"/>
      <c r="D123" s="115"/>
      <c r="E123" s="116"/>
      <c r="F123" s="117"/>
      <c r="G123" s="80"/>
      <c r="H123" s="118"/>
      <c r="I123" s="122"/>
      <c r="J123" s="12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4"/>
    </row>
    <row r="124" spans="1:27" s="101" customFormat="1" ht="20.25">
      <c r="A124" s="113">
        <f t="shared" si="4"/>
        <v>96</v>
      </c>
      <c r="B124" s="114"/>
      <c r="C124" s="109"/>
      <c r="D124" s="115"/>
      <c r="E124" s="116"/>
      <c r="F124" s="117"/>
      <c r="G124" s="80"/>
      <c r="H124" s="118"/>
      <c r="I124" s="122"/>
      <c r="J124" s="12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4"/>
    </row>
    <row r="125" spans="1:27" s="101" customFormat="1" ht="20.25">
      <c r="A125" s="113">
        <f t="shared" si="4"/>
        <v>96</v>
      </c>
      <c r="B125" s="114"/>
      <c r="C125" s="109"/>
      <c r="D125" s="115"/>
      <c r="E125" s="116"/>
      <c r="F125" s="117"/>
      <c r="G125" s="80"/>
      <c r="H125" s="118"/>
      <c r="I125" s="122"/>
      <c r="J125" s="12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4"/>
    </row>
    <row r="126" spans="1:27" s="101" customFormat="1" ht="20.25">
      <c r="A126" s="113">
        <f t="shared" si="4"/>
        <v>96</v>
      </c>
      <c r="B126" s="114"/>
      <c r="C126" s="109"/>
      <c r="D126" s="115"/>
      <c r="E126" s="116"/>
      <c r="F126" s="117"/>
      <c r="G126" s="80"/>
      <c r="H126" s="118"/>
      <c r="I126" s="122"/>
      <c r="J126" s="12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4"/>
    </row>
    <row r="127" spans="1:27" s="101" customFormat="1" ht="20.25">
      <c r="A127" s="113">
        <f t="shared" si="4"/>
        <v>96</v>
      </c>
      <c r="B127" s="114"/>
      <c r="C127" s="109"/>
      <c r="D127" s="115"/>
      <c r="E127" s="116"/>
      <c r="F127" s="117"/>
      <c r="G127" s="80"/>
      <c r="H127" s="118"/>
      <c r="I127" s="122"/>
      <c r="J127" s="12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4"/>
    </row>
    <row r="128" spans="1:27" s="101" customFormat="1" ht="20.25">
      <c r="A128" s="113"/>
      <c r="B128" s="114"/>
      <c r="C128" s="109"/>
      <c r="D128" s="115"/>
      <c r="E128" s="116"/>
      <c r="F128" s="117"/>
      <c r="G128" s="80"/>
      <c r="H128" s="118"/>
      <c r="I128" s="122"/>
      <c r="J128" s="12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4"/>
    </row>
    <row r="129" spans="1:27" s="101" customFormat="1" ht="20.25">
      <c r="A129" s="113"/>
      <c r="B129" s="114"/>
      <c r="C129" s="109"/>
      <c r="D129" s="115"/>
      <c r="E129" s="116"/>
      <c r="F129" s="117"/>
      <c r="G129" s="80"/>
      <c r="H129" s="118"/>
      <c r="I129" s="122"/>
      <c r="J129" s="12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4"/>
    </row>
    <row r="130" spans="1:27" s="101" customFormat="1" ht="20.25">
      <c r="A130" s="113"/>
      <c r="B130" s="114"/>
      <c r="C130" s="109"/>
      <c r="D130" s="115"/>
      <c r="E130" s="116"/>
      <c r="F130" s="117"/>
      <c r="G130" s="80"/>
      <c r="H130" s="118"/>
      <c r="I130" s="122"/>
      <c r="J130" s="12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4"/>
    </row>
    <row r="131" spans="1:27" s="101" customFormat="1" ht="20.25">
      <c r="A131" s="113"/>
      <c r="B131" s="114"/>
      <c r="C131" s="109"/>
      <c r="D131" s="115"/>
      <c r="E131" s="116"/>
      <c r="F131" s="117"/>
      <c r="G131" s="80"/>
      <c r="H131" s="118"/>
      <c r="I131" s="122"/>
      <c r="J131" s="12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4"/>
    </row>
    <row r="132" spans="1:27" s="101" customFormat="1" ht="20.25">
      <c r="A132" s="113"/>
      <c r="B132" s="114"/>
      <c r="C132" s="109"/>
      <c r="D132" s="115"/>
      <c r="E132" s="116"/>
      <c r="F132" s="117"/>
      <c r="G132" s="80"/>
      <c r="H132" s="118"/>
      <c r="I132" s="122"/>
      <c r="J132" s="12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4"/>
    </row>
    <row r="133" spans="1:27" s="101" customFormat="1" ht="20.25">
      <c r="A133" s="113"/>
      <c r="B133" s="114"/>
      <c r="C133" s="109"/>
      <c r="D133" s="115"/>
      <c r="E133" s="116"/>
      <c r="F133" s="117"/>
      <c r="G133" s="80"/>
      <c r="H133" s="118"/>
      <c r="I133" s="122"/>
      <c r="J133" s="12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4"/>
    </row>
    <row r="134" spans="1:27" s="101" customFormat="1" ht="20.25">
      <c r="A134" s="113"/>
      <c r="B134" s="114"/>
      <c r="C134" s="109"/>
      <c r="D134" s="115"/>
      <c r="E134" s="116"/>
      <c r="F134" s="117"/>
      <c r="G134" s="80"/>
      <c r="H134" s="118"/>
      <c r="I134" s="122"/>
      <c r="J134" s="12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4"/>
    </row>
    <row r="135" spans="1:27" s="101" customFormat="1" ht="20.25">
      <c r="A135" s="113"/>
      <c r="B135" s="114"/>
      <c r="C135" s="109"/>
      <c r="D135" s="115"/>
      <c r="E135" s="116"/>
      <c r="F135" s="117"/>
      <c r="G135" s="80"/>
      <c r="H135" s="118"/>
      <c r="I135" s="122"/>
      <c r="J135" s="12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4"/>
    </row>
    <row r="136" spans="1:27" s="101" customFormat="1" ht="20.25">
      <c r="A136" s="113"/>
      <c r="B136" s="114"/>
      <c r="C136" s="109"/>
      <c r="D136" s="115"/>
      <c r="E136" s="116"/>
      <c r="F136" s="117"/>
      <c r="G136" s="80"/>
      <c r="H136" s="118"/>
      <c r="I136" s="122"/>
      <c r="J136" s="12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4"/>
    </row>
    <row r="137" spans="1:27" s="101" customFormat="1" ht="20.25">
      <c r="A137" s="113"/>
      <c r="B137" s="114"/>
      <c r="C137" s="109"/>
      <c r="D137" s="115"/>
      <c r="E137" s="116"/>
      <c r="F137" s="117"/>
      <c r="G137" s="80"/>
      <c r="H137" s="118"/>
      <c r="I137" s="122"/>
      <c r="J137" s="12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4"/>
    </row>
    <row r="138" spans="1:27" s="101" customFormat="1" ht="20.25">
      <c r="A138" s="113"/>
      <c r="B138" s="114"/>
      <c r="C138" s="109"/>
      <c r="D138" s="115"/>
      <c r="E138" s="116"/>
      <c r="F138" s="117"/>
      <c r="G138" s="80"/>
      <c r="H138" s="118"/>
      <c r="I138" s="122"/>
      <c r="J138" s="12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4"/>
    </row>
    <row r="139" spans="1:27" s="101" customFormat="1" ht="20.25">
      <c r="A139" s="113"/>
      <c r="B139" s="114"/>
      <c r="C139" s="109"/>
      <c r="D139" s="115"/>
      <c r="E139" s="116"/>
      <c r="F139" s="117"/>
      <c r="G139" s="80"/>
      <c r="H139" s="118"/>
      <c r="I139" s="122"/>
      <c r="J139" s="12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4"/>
    </row>
    <row r="140" spans="1:27" s="101" customFormat="1" ht="20.25">
      <c r="A140" s="113"/>
      <c r="B140" s="114"/>
      <c r="C140" s="109"/>
      <c r="D140" s="115"/>
      <c r="E140" s="116"/>
      <c r="F140" s="117"/>
      <c r="G140" s="80"/>
      <c r="H140" s="118"/>
      <c r="I140" s="122"/>
      <c r="J140" s="12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4"/>
    </row>
    <row r="141" spans="1:27" s="101" customFormat="1" ht="20.25">
      <c r="A141" s="113"/>
      <c r="B141" s="114"/>
      <c r="C141" s="109"/>
      <c r="D141" s="115"/>
      <c r="E141" s="116"/>
      <c r="F141" s="117"/>
      <c r="G141" s="80"/>
      <c r="H141" s="118"/>
      <c r="I141" s="122"/>
      <c r="J141" s="12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4"/>
    </row>
    <row r="142" spans="1:27" s="101" customFormat="1" ht="20.25">
      <c r="A142" s="113"/>
      <c r="B142" s="114"/>
      <c r="C142" s="109"/>
      <c r="D142" s="115"/>
      <c r="E142" s="116"/>
      <c r="F142" s="117"/>
      <c r="G142" s="80"/>
      <c r="H142" s="118"/>
      <c r="I142" s="122"/>
      <c r="J142" s="12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4"/>
    </row>
    <row r="143" spans="1:27" s="101" customFormat="1" ht="20.25">
      <c r="A143" s="113"/>
      <c r="B143" s="114"/>
      <c r="C143" s="109"/>
      <c r="D143" s="115"/>
      <c r="E143" s="116"/>
      <c r="F143" s="117"/>
      <c r="G143" s="80"/>
      <c r="H143" s="118"/>
      <c r="I143" s="122"/>
      <c r="J143" s="12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4"/>
    </row>
    <row r="144" spans="1:27" s="101" customFormat="1" ht="20.25">
      <c r="A144" s="113"/>
      <c r="B144" s="114"/>
      <c r="C144" s="109"/>
      <c r="D144" s="115"/>
      <c r="E144" s="116"/>
      <c r="F144" s="117"/>
      <c r="G144" s="80"/>
      <c r="H144" s="118"/>
      <c r="I144" s="122"/>
      <c r="J144" s="12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4"/>
    </row>
    <row r="145" spans="1:27" s="101" customFormat="1" ht="20.25">
      <c r="A145" s="113"/>
      <c r="B145" s="114"/>
      <c r="C145" s="109"/>
      <c r="D145" s="115"/>
      <c r="E145" s="116"/>
      <c r="F145" s="117"/>
      <c r="G145" s="80"/>
      <c r="H145" s="118"/>
      <c r="I145" s="122"/>
      <c r="J145" s="12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4"/>
    </row>
    <row r="146" spans="1:27" s="101" customFormat="1" ht="20.25">
      <c r="A146" s="113"/>
      <c r="B146" s="114"/>
      <c r="C146" s="109"/>
      <c r="D146" s="115"/>
      <c r="E146" s="116"/>
      <c r="F146" s="117"/>
      <c r="G146" s="80"/>
      <c r="H146" s="118"/>
      <c r="I146" s="122"/>
      <c r="J146" s="12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4"/>
    </row>
    <row r="147" spans="1:27" s="101" customFormat="1" ht="20.25">
      <c r="A147" s="113"/>
      <c r="B147" s="114"/>
      <c r="C147" s="109"/>
      <c r="D147" s="115"/>
      <c r="E147" s="116"/>
      <c r="F147" s="117"/>
      <c r="G147" s="80"/>
      <c r="H147" s="118"/>
      <c r="I147" s="122"/>
      <c r="J147" s="12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4"/>
    </row>
    <row r="148" spans="1:27" s="101" customFormat="1" ht="20.25">
      <c r="A148" s="113"/>
      <c r="B148" s="114"/>
      <c r="C148" s="109"/>
      <c r="D148" s="115"/>
      <c r="E148" s="116"/>
      <c r="F148" s="117"/>
      <c r="G148" s="80"/>
      <c r="H148" s="118"/>
      <c r="I148" s="122"/>
      <c r="J148" s="12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4"/>
    </row>
    <row r="149" spans="1:27" s="101" customFormat="1" ht="20.25">
      <c r="A149" s="113"/>
      <c r="B149" s="114"/>
      <c r="C149" s="109"/>
      <c r="D149" s="115"/>
      <c r="E149" s="116"/>
      <c r="F149" s="117"/>
      <c r="G149" s="80"/>
      <c r="H149" s="118"/>
      <c r="I149" s="122"/>
      <c r="J149" s="122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4"/>
    </row>
    <row r="150" spans="1:27" s="101" customFormat="1" ht="20.25">
      <c r="A150" s="113"/>
      <c r="B150" s="114"/>
      <c r="C150" s="109"/>
      <c r="D150" s="115"/>
      <c r="E150" s="116"/>
      <c r="F150" s="117"/>
      <c r="G150" s="80"/>
      <c r="H150" s="118"/>
      <c r="I150" s="122"/>
      <c r="J150" s="122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4"/>
    </row>
    <row r="151" spans="1:27" s="101" customFormat="1" ht="20.25">
      <c r="A151" s="113"/>
      <c r="B151" s="114"/>
      <c r="C151" s="109"/>
      <c r="D151" s="115"/>
      <c r="E151" s="116"/>
      <c r="F151" s="117"/>
      <c r="G151" s="80"/>
      <c r="H151" s="118"/>
      <c r="I151" s="122"/>
      <c r="J151" s="122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4"/>
    </row>
    <row r="152" spans="1:27" s="101" customFormat="1" ht="20.25">
      <c r="A152" s="113"/>
      <c r="B152" s="114"/>
      <c r="C152" s="109"/>
      <c r="D152" s="115"/>
      <c r="E152" s="116"/>
      <c r="F152" s="117"/>
      <c r="G152" s="80"/>
      <c r="H152" s="118"/>
      <c r="I152" s="122"/>
      <c r="J152" s="122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4"/>
    </row>
    <row r="153" spans="1:27" s="101" customFormat="1" ht="20.25">
      <c r="A153" s="113"/>
      <c r="B153" s="114"/>
      <c r="C153" s="109"/>
      <c r="D153" s="115"/>
      <c r="E153" s="116"/>
      <c r="F153" s="117"/>
      <c r="G153" s="80"/>
      <c r="H153" s="118"/>
      <c r="I153" s="122"/>
      <c r="J153" s="122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4"/>
    </row>
    <row r="154" spans="1:27" s="101" customFormat="1" ht="20.25">
      <c r="A154" s="125"/>
      <c r="B154" s="114"/>
      <c r="C154" s="109"/>
      <c r="D154" s="115"/>
      <c r="E154" s="116"/>
      <c r="F154" s="117"/>
      <c r="G154" s="80"/>
      <c r="H154" s="118"/>
      <c r="I154" s="122"/>
      <c r="J154" s="122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4"/>
    </row>
    <row r="155" spans="1:27" s="101" customFormat="1" ht="20.25">
      <c r="A155" s="125"/>
      <c r="B155" s="114"/>
      <c r="C155" s="109"/>
      <c r="D155" s="115"/>
      <c r="E155" s="116"/>
      <c r="F155" s="117"/>
      <c r="G155" s="80"/>
      <c r="H155" s="118"/>
      <c r="I155" s="122"/>
      <c r="J155" s="122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4"/>
    </row>
    <row r="156" spans="1:27" s="101" customFormat="1" ht="20.25">
      <c r="A156" s="125"/>
      <c r="B156" s="114"/>
      <c r="C156" s="109"/>
      <c r="D156" s="115"/>
      <c r="E156" s="116"/>
      <c r="F156" s="117"/>
      <c r="G156" s="80"/>
      <c r="H156" s="118"/>
      <c r="I156" s="122"/>
      <c r="J156" s="122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4"/>
    </row>
    <row r="157" spans="1:27" s="101" customFormat="1" ht="20.25">
      <c r="A157" s="125"/>
      <c r="B157" s="114"/>
      <c r="C157" s="109"/>
      <c r="D157" s="115"/>
      <c r="E157" s="116"/>
      <c r="F157" s="117"/>
      <c r="G157" s="80"/>
      <c r="H157" s="118"/>
      <c r="I157" s="122"/>
      <c r="J157" s="122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4"/>
    </row>
    <row r="158" spans="1:27" s="101" customFormat="1" ht="20.25">
      <c r="A158" s="125"/>
      <c r="B158" s="114"/>
      <c r="C158" s="109"/>
      <c r="D158" s="115"/>
      <c r="E158" s="116"/>
      <c r="F158" s="117"/>
      <c r="G158" s="80"/>
      <c r="H158" s="118"/>
      <c r="I158" s="122"/>
      <c r="J158" s="122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4"/>
    </row>
    <row r="159" spans="1:27" s="101" customFormat="1" ht="20.25">
      <c r="A159" s="125"/>
      <c r="B159" s="114"/>
      <c r="C159" s="109"/>
      <c r="D159" s="115"/>
      <c r="E159" s="116"/>
      <c r="F159" s="117"/>
      <c r="G159" s="80"/>
      <c r="H159" s="118"/>
      <c r="I159" s="122"/>
      <c r="J159" s="122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4"/>
    </row>
    <row r="160" spans="1:27" s="101" customFormat="1" ht="20.25">
      <c r="A160" s="125"/>
      <c r="B160" s="114"/>
      <c r="C160" s="109"/>
      <c r="D160" s="115"/>
      <c r="E160" s="116"/>
      <c r="F160" s="117"/>
      <c r="G160" s="80"/>
      <c r="H160" s="118"/>
      <c r="I160" s="122"/>
      <c r="J160" s="122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4"/>
    </row>
    <row r="161" spans="1:27" s="101" customFormat="1" ht="20.25">
      <c r="A161" s="125"/>
      <c r="B161" s="114"/>
      <c r="C161" s="109"/>
      <c r="D161" s="115"/>
      <c r="E161" s="116"/>
      <c r="F161" s="117"/>
      <c r="G161" s="80"/>
      <c r="H161" s="118"/>
      <c r="I161" s="122"/>
      <c r="J161" s="122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4"/>
    </row>
    <row r="162" spans="1:27" s="101" customFormat="1" ht="20.25">
      <c r="A162" s="125"/>
      <c r="B162" s="114"/>
      <c r="C162" s="109"/>
      <c r="D162" s="115"/>
      <c r="E162" s="116"/>
      <c r="F162" s="117"/>
      <c r="G162" s="80"/>
      <c r="H162" s="118"/>
      <c r="I162" s="122"/>
      <c r="J162" s="122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4"/>
    </row>
    <row r="163" spans="1:27" s="101" customFormat="1" ht="20.25">
      <c r="A163" s="125"/>
      <c r="B163" s="114"/>
      <c r="C163" s="109"/>
      <c r="D163" s="115"/>
      <c r="E163" s="116"/>
      <c r="F163" s="117"/>
      <c r="G163" s="80"/>
      <c r="H163" s="118"/>
      <c r="I163" s="122"/>
      <c r="J163" s="122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4"/>
    </row>
    <row r="164" spans="1:27" s="101" customFormat="1" ht="20.25">
      <c r="A164" s="125"/>
      <c r="B164" s="114"/>
      <c r="C164" s="109"/>
      <c r="D164" s="115"/>
      <c r="E164" s="116"/>
      <c r="F164" s="117"/>
      <c r="G164" s="80"/>
      <c r="H164" s="118"/>
      <c r="I164" s="122"/>
      <c r="J164" s="122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4"/>
    </row>
    <row r="165" spans="1:27" s="101" customFormat="1" ht="20.25">
      <c r="A165" s="125"/>
      <c r="B165" s="114"/>
      <c r="C165" s="109"/>
      <c r="D165" s="115"/>
      <c r="E165" s="116"/>
      <c r="F165" s="117"/>
      <c r="G165" s="80"/>
      <c r="H165" s="118"/>
      <c r="I165" s="122"/>
      <c r="J165" s="122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4"/>
    </row>
    <row r="166" spans="1:27" s="101" customFormat="1" ht="20.25">
      <c r="A166" s="125"/>
      <c r="B166" s="114"/>
      <c r="C166" s="109"/>
      <c r="D166" s="115"/>
      <c r="E166" s="116"/>
      <c r="F166" s="117"/>
      <c r="G166" s="80"/>
      <c r="H166" s="118"/>
      <c r="I166" s="122"/>
      <c r="J166" s="122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4"/>
    </row>
    <row r="167" spans="1:27" s="101" customFormat="1" ht="20.25">
      <c r="A167" s="125"/>
      <c r="B167" s="114"/>
      <c r="C167" s="109"/>
      <c r="D167" s="115"/>
      <c r="E167" s="116"/>
      <c r="F167" s="117"/>
      <c r="G167" s="80"/>
      <c r="H167" s="118"/>
      <c r="I167" s="122"/>
      <c r="J167" s="122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4"/>
    </row>
    <row r="168" spans="1:27" s="101" customFormat="1" ht="20.25">
      <c r="A168" s="125"/>
      <c r="B168" s="114"/>
      <c r="C168" s="109"/>
      <c r="D168" s="115"/>
      <c r="E168" s="116"/>
      <c r="F168" s="117"/>
      <c r="G168" s="80"/>
      <c r="H168" s="118"/>
      <c r="I168" s="122"/>
      <c r="J168" s="122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4"/>
    </row>
    <row r="169" spans="1:27" s="101" customFormat="1" ht="20.25">
      <c r="A169" s="125"/>
      <c r="B169" s="114"/>
      <c r="C169" s="109"/>
      <c r="D169" s="115"/>
      <c r="E169" s="116"/>
      <c r="F169" s="117"/>
      <c r="G169" s="80"/>
      <c r="H169" s="118"/>
      <c r="I169" s="122"/>
      <c r="J169" s="122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4"/>
    </row>
    <row r="170" spans="1:27" s="101" customFormat="1" ht="20.25">
      <c r="A170" s="125"/>
      <c r="B170" s="114"/>
      <c r="C170" s="109"/>
      <c r="D170" s="115"/>
      <c r="E170" s="116"/>
      <c r="F170" s="117"/>
      <c r="G170" s="80"/>
      <c r="H170" s="118"/>
      <c r="I170" s="122"/>
      <c r="J170" s="122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4"/>
    </row>
    <row r="171" spans="1:27" s="101" customFormat="1" ht="20.25">
      <c r="A171" s="125"/>
      <c r="B171" s="114"/>
      <c r="C171" s="109"/>
      <c r="D171" s="115"/>
      <c r="E171" s="116"/>
      <c r="F171" s="117"/>
      <c r="G171" s="80"/>
      <c r="H171" s="118"/>
      <c r="I171" s="122"/>
      <c r="J171" s="122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4"/>
    </row>
    <row r="172" spans="1:27" s="101" customFormat="1" ht="20.25">
      <c r="A172" s="125"/>
      <c r="B172" s="114"/>
      <c r="C172" s="109"/>
      <c r="D172" s="115"/>
      <c r="E172" s="116"/>
      <c r="F172" s="117"/>
      <c r="G172" s="80"/>
      <c r="H172" s="118"/>
      <c r="I172" s="122"/>
      <c r="J172" s="122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4"/>
    </row>
    <row r="173" spans="1:27" s="101" customFormat="1" ht="20.25">
      <c r="A173" s="125"/>
      <c r="B173" s="114"/>
      <c r="C173" s="109"/>
      <c r="D173" s="115"/>
      <c r="E173" s="116"/>
      <c r="F173" s="117"/>
      <c r="G173" s="80"/>
      <c r="H173" s="118"/>
      <c r="I173" s="122"/>
      <c r="J173" s="122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4"/>
    </row>
    <row r="174" spans="1:27" s="101" customFormat="1" ht="20.25">
      <c r="A174" s="125"/>
      <c r="B174" s="114"/>
      <c r="C174" s="109"/>
      <c r="D174" s="115"/>
      <c r="E174" s="116"/>
      <c r="F174" s="117"/>
      <c r="G174" s="80"/>
      <c r="H174" s="118"/>
      <c r="I174" s="122"/>
      <c r="J174" s="122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4"/>
    </row>
    <row r="175" spans="1:27" s="101" customFormat="1" ht="20.25">
      <c r="A175" s="125"/>
      <c r="B175" s="114"/>
      <c r="C175" s="109"/>
      <c r="D175" s="115"/>
      <c r="E175" s="116"/>
      <c r="F175" s="117"/>
      <c r="G175" s="80"/>
      <c r="H175" s="118"/>
      <c r="I175" s="122"/>
      <c r="J175" s="122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4"/>
    </row>
    <row r="176" spans="1:27" s="101" customFormat="1" ht="20.25">
      <c r="A176" s="125"/>
      <c r="B176" s="114"/>
      <c r="C176" s="109"/>
      <c r="D176" s="115"/>
      <c r="E176" s="116"/>
      <c r="F176" s="117"/>
      <c r="G176" s="80"/>
      <c r="H176" s="118"/>
      <c r="I176" s="122"/>
      <c r="J176" s="122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4"/>
    </row>
    <row r="177" spans="1:27" s="101" customFormat="1" ht="20.25">
      <c r="A177" s="125"/>
      <c r="B177" s="114"/>
      <c r="C177" s="109"/>
      <c r="D177" s="115"/>
      <c r="E177" s="116"/>
      <c r="F177" s="117"/>
      <c r="G177" s="80"/>
      <c r="H177" s="118"/>
      <c r="I177" s="122"/>
      <c r="J177" s="122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4"/>
    </row>
    <row r="178" spans="1:27" s="101" customFormat="1" ht="20.25">
      <c r="A178" s="125"/>
      <c r="B178" s="114"/>
      <c r="C178" s="109"/>
      <c r="D178" s="115"/>
      <c r="E178" s="116"/>
      <c r="F178" s="117"/>
      <c r="G178" s="80"/>
      <c r="H178" s="118"/>
      <c r="I178" s="122"/>
      <c r="J178" s="122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4"/>
    </row>
    <row r="179" spans="1:27" s="101" customFormat="1" ht="20.25">
      <c r="A179" s="125"/>
      <c r="B179" s="114"/>
      <c r="C179" s="109"/>
      <c r="D179" s="115"/>
      <c r="E179" s="116"/>
      <c r="F179" s="117"/>
      <c r="G179" s="80"/>
      <c r="H179" s="118"/>
      <c r="I179" s="122"/>
      <c r="J179" s="122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4"/>
    </row>
    <row r="180" spans="1:27" s="101" customFormat="1" ht="20.25">
      <c r="A180" s="125"/>
      <c r="B180" s="114"/>
      <c r="C180" s="109"/>
      <c r="D180" s="115"/>
      <c r="E180" s="116"/>
      <c r="F180" s="117"/>
      <c r="G180" s="80"/>
      <c r="H180" s="118"/>
      <c r="I180" s="122"/>
      <c r="J180" s="122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4"/>
    </row>
    <row r="181" spans="1:27" s="101" customFormat="1" ht="20.25">
      <c r="A181" s="125"/>
      <c r="B181" s="114"/>
      <c r="C181" s="109"/>
      <c r="D181" s="115"/>
      <c r="E181" s="116"/>
      <c r="F181" s="117"/>
      <c r="G181" s="80"/>
      <c r="H181" s="118"/>
      <c r="I181" s="122"/>
      <c r="J181" s="122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4"/>
    </row>
    <row r="182" spans="1:27" s="101" customFormat="1" ht="20.25">
      <c r="A182" s="125"/>
      <c r="B182" s="114"/>
      <c r="C182" s="109"/>
      <c r="D182" s="115"/>
      <c r="E182" s="116"/>
      <c r="F182" s="117"/>
      <c r="G182" s="80"/>
      <c r="H182" s="118"/>
      <c r="I182" s="122"/>
      <c r="J182" s="122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4"/>
    </row>
    <row r="183" spans="1:27" s="101" customFormat="1" ht="20.25">
      <c r="A183" s="125"/>
      <c r="B183" s="114"/>
      <c r="C183" s="109"/>
      <c r="D183" s="115"/>
      <c r="E183" s="116"/>
      <c r="F183" s="117"/>
      <c r="G183" s="80"/>
      <c r="H183" s="118"/>
      <c r="I183" s="122"/>
      <c r="J183" s="122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4"/>
    </row>
    <row r="184" spans="1:27" s="101" customFormat="1" ht="20.25">
      <c r="A184" s="125"/>
      <c r="B184" s="114"/>
      <c r="C184" s="109"/>
      <c r="D184" s="115"/>
      <c r="E184" s="116"/>
      <c r="F184" s="117"/>
      <c r="G184" s="80"/>
      <c r="H184" s="118"/>
      <c r="I184" s="122"/>
      <c r="J184" s="122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4"/>
    </row>
    <row r="185" spans="1:27" s="101" customFormat="1" ht="20.25">
      <c r="A185" s="125"/>
      <c r="B185" s="114"/>
      <c r="C185" s="109"/>
      <c r="D185" s="115"/>
      <c r="E185" s="116"/>
      <c r="F185" s="117"/>
      <c r="G185" s="80"/>
      <c r="H185" s="118"/>
      <c r="I185" s="122"/>
      <c r="J185" s="122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4"/>
    </row>
    <row r="186" spans="1:27" s="101" customFormat="1" ht="20.25">
      <c r="A186" s="125"/>
      <c r="B186" s="114"/>
      <c r="C186" s="109"/>
      <c r="D186" s="115"/>
      <c r="E186" s="116"/>
      <c r="F186" s="117"/>
      <c r="G186" s="80"/>
      <c r="H186" s="118"/>
      <c r="I186" s="122"/>
      <c r="J186" s="122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4"/>
    </row>
    <row r="187" spans="1:27" s="101" customFormat="1" ht="20.25">
      <c r="A187" s="125"/>
      <c r="B187" s="114"/>
      <c r="C187" s="109"/>
      <c r="D187" s="115"/>
      <c r="E187" s="116"/>
      <c r="F187" s="117"/>
      <c r="G187" s="80"/>
      <c r="H187" s="118"/>
      <c r="I187" s="122"/>
      <c r="J187" s="122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4"/>
    </row>
    <row r="188" spans="1:27" s="101" customFormat="1" ht="20.25">
      <c r="A188" s="125"/>
      <c r="B188" s="114"/>
      <c r="C188" s="109"/>
      <c r="D188" s="115"/>
      <c r="E188" s="116"/>
      <c r="F188" s="117"/>
      <c r="G188" s="80"/>
      <c r="H188" s="118"/>
      <c r="I188" s="122"/>
      <c r="J188" s="122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4"/>
    </row>
    <row r="189" spans="1:27" s="101" customFormat="1" ht="20.25">
      <c r="A189" s="125"/>
      <c r="B189" s="114"/>
      <c r="C189" s="109"/>
      <c r="D189" s="115"/>
      <c r="E189" s="116"/>
      <c r="F189" s="117"/>
      <c r="G189" s="80"/>
      <c r="H189" s="118"/>
      <c r="I189" s="122"/>
      <c r="J189" s="122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4"/>
    </row>
    <row r="190" spans="1:27" s="101" customFormat="1" ht="20.25">
      <c r="A190" s="125"/>
      <c r="B190" s="114"/>
      <c r="C190" s="109"/>
      <c r="D190" s="115"/>
      <c r="E190" s="116"/>
      <c r="F190" s="117"/>
      <c r="G190" s="80"/>
      <c r="H190" s="118"/>
      <c r="I190" s="122"/>
      <c r="J190" s="122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4"/>
    </row>
    <row r="191" spans="1:27" s="101" customFormat="1" ht="20.25">
      <c r="A191" s="125"/>
      <c r="B191" s="114"/>
      <c r="C191" s="109"/>
      <c r="D191" s="115"/>
      <c r="E191" s="116"/>
      <c r="F191" s="117"/>
      <c r="G191" s="80"/>
      <c r="H191" s="118"/>
      <c r="I191" s="122"/>
      <c r="J191" s="122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4"/>
    </row>
    <row r="192" spans="1:27" s="101" customFormat="1" ht="20.25">
      <c r="A192" s="125"/>
      <c r="B192" s="114"/>
      <c r="C192" s="109"/>
      <c r="D192" s="115"/>
      <c r="E192" s="116"/>
      <c r="F192" s="117"/>
      <c r="G192" s="80"/>
      <c r="H192" s="118"/>
      <c r="I192" s="122"/>
      <c r="J192" s="122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4"/>
    </row>
    <row r="193" spans="1:27" s="101" customFormat="1" ht="20.25">
      <c r="A193" s="125"/>
      <c r="B193" s="114"/>
      <c r="C193" s="109"/>
      <c r="D193" s="115"/>
      <c r="E193" s="116"/>
      <c r="F193" s="117"/>
      <c r="G193" s="80"/>
      <c r="H193" s="118"/>
      <c r="I193" s="122"/>
      <c r="J193" s="122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4"/>
    </row>
    <row r="194" spans="1:27" s="101" customFormat="1" ht="20.25">
      <c r="A194" s="125"/>
      <c r="B194" s="114"/>
      <c r="C194" s="109"/>
      <c r="D194" s="115"/>
      <c r="E194" s="116"/>
      <c r="F194" s="117"/>
      <c r="G194" s="80"/>
      <c r="H194" s="118"/>
      <c r="I194" s="122"/>
      <c r="J194" s="122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4"/>
    </row>
    <row r="195" spans="1:27" s="101" customFormat="1" ht="20.25">
      <c r="A195" s="125"/>
      <c r="B195" s="114"/>
      <c r="C195" s="109"/>
      <c r="D195" s="115"/>
      <c r="E195" s="116"/>
      <c r="F195" s="117"/>
      <c r="G195" s="80"/>
      <c r="H195" s="118"/>
      <c r="I195" s="122"/>
      <c r="J195" s="122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4"/>
    </row>
    <row r="196" spans="1:27" s="101" customFormat="1" ht="20.25">
      <c r="A196" s="125"/>
      <c r="B196" s="114"/>
      <c r="C196" s="109"/>
      <c r="D196" s="115"/>
      <c r="E196" s="116"/>
      <c r="F196" s="117"/>
      <c r="G196" s="80"/>
      <c r="H196" s="118"/>
      <c r="I196" s="122"/>
      <c r="J196" s="122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4"/>
    </row>
    <row r="197" spans="1:27" s="101" customFormat="1" ht="20.25">
      <c r="A197" s="125"/>
      <c r="B197" s="114"/>
      <c r="C197" s="109"/>
      <c r="D197" s="115"/>
      <c r="E197" s="116"/>
      <c r="F197" s="117"/>
      <c r="G197" s="80"/>
      <c r="H197" s="118"/>
      <c r="I197" s="122"/>
      <c r="J197" s="122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4"/>
    </row>
    <row r="198" spans="1:27" s="101" customFormat="1" ht="20.25">
      <c r="A198" s="125"/>
      <c r="B198" s="114"/>
      <c r="C198" s="109"/>
      <c r="D198" s="115"/>
      <c r="E198" s="116"/>
      <c r="F198" s="117"/>
      <c r="G198" s="80"/>
      <c r="H198" s="118"/>
      <c r="I198" s="122"/>
      <c r="J198" s="122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4"/>
    </row>
    <row r="199" spans="1:27" s="101" customFormat="1" ht="20.25">
      <c r="A199" s="125"/>
      <c r="B199" s="114"/>
      <c r="C199" s="109"/>
      <c r="D199" s="115"/>
      <c r="E199" s="116"/>
      <c r="F199" s="117"/>
      <c r="G199" s="80"/>
      <c r="H199" s="118"/>
      <c r="I199" s="122"/>
      <c r="J199" s="122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4"/>
    </row>
    <row r="200" spans="1:27" s="101" customFormat="1" ht="20.25">
      <c r="A200" s="125"/>
      <c r="B200" s="114"/>
      <c r="C200" s="109"/>
      <c r="D200" s="115"/>
      <c r="E200" s="116"/>
      <c r="F200" s="117"/>
      <c r="G200" s="80"/>
      <c r="H200" s="118"/>
      <c r="I200" s="122"/>
      <c r="J200" s="122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4"/>
    </row>
    <row r="201" spans="1:27" s="101" customFormat="1" ht="20.25">
      <c r="A201" s="125"/>
      <c r="B201" s="114"/>
      <c r="C201" s="109"/>
      <c r="D201" s="115"/>
      <c r="E201" s="116"/>
      <c r="F201" s="117"/>
      <c r="G201" s="80"/>
      <c r="H201" s="118"/>
      <c r="I201" s="122"/>
      <c r="J201" s="12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4"/>
    </row>
    <row r="202" spans="1:27" s="101" customFormat="1" ht="20.25">
      <c r="A202" s="125"/>
      <c r="B202" s="114"/>
      <c r="C202" s="109"/>
      <c r="D202" s="115"/>
      <c r="E202" s="116"/>
      <c r="F202" s="117"/>
      <c r="G202" s="80"/>
      <c r="H202" s="118"/>
      <c r="I202" s="122"/>
      <c r="J202" s="122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4"/>
    </row>
    <row r="203" spans="1:27" s="101" customFormat="1" ht="20.25">
      <c r="A203" s="125"/>
      <c r="B203" s="114"/>
      <c r="C203" s="109"/>
      <c r="D203" s="115"/>
      <c r="E203" s="116"/>
      <c r="F203" s="117"/>
      <c r="G203" s="80"/>
      <c r="H203" s="118"/>
      <c r="I203" s="122"/>
      <c r="J203" s="122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4"/>
    </row>
    <row r="204" spans="1:27" s="101" customFormat="1" ht="20.25">
      <c r="A204" s="125"/>
      <c r="B204" s="114"/>
      <c r="C204" s="109"/>
      <c r="D204" s="115"/>
      <c r="E204" s="116"/>
      <c r="F204" s="117"/>
      <c r="G204" s="80"/>
      <c r="H204" s="118"/>
      <c r="I204" s="122"/>
      <c r="J204" s="122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4"/>
    </row>
    <row r="205" spans="1:27" s="101" customFormat="1" ht="20.25">
      <c r="A205" s="125"/>
      <c r="B205" s="114"/>
      <c r="C205" s="109"/>
      <c r="D205" s="115"/>
      <c r="E205" s="116"/>
      <c r="F205" s="117"/>
      <c r="G205" s="80"/>
      <c r="H205" s="118"/>
      <c r="I205" s="122"/>
      <c r="J205" s="122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4"/>
    </row>
    <row r="206" spans="1:27" s="101" customFormat="1" ht="20.25">
      <c r="A206" s="125"/>
      <c r="B206" s="114"/>
      <c r="C206" s="109"/>
      <c r="D206" s="115"/>
      <c r="E206" s="116"/>
      <c r="F206" s="117"/>
      <c r="G206" s="80"/>
      <c r="H206" s="118"/>
      <c r="I206" s="122"/>
      <c r="J206" s="122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4"/>
    </row>
    <row r="207" spans="4:6" ht="20.25">
      <c r="D207" s="128"/>
      <c r="E207" s="116"/>
      <c r="F207" s="117"/>
    </row>
    <row r="208" spans="4:6" ht="20.25">
      <c r="D208" s="128"/>
      <c r="E208" s="116"/>
      <c r="F208" s="117"/>
    </row>
    <row r="209" spans="4:6" ht="20.25">
      <c r="D209" s="128"/>
      <c r="E209" s="116"/>
      <c r="F209" s="117"/>
    </row>
    <row r="210" spans="4:6" ht="20.25">
      <c r="D210" s="128"/>
      <c r="E210" s="116"/>
      <c r="F210" s="117"/>
    </row>
    <row r="211" spans="4:6" ht="20.25">
      <c r="D211" s="128"/>
      <c r="E211" s="116"/>
      <c r="F211" s="117"/>
    </row>
    <row r="212" spans="4:6" ht="20.25">
      <c r="D212" s="128"/>
      <c r="E212" s="116"/>
      <c r="F212" s="117"/>
    </row>
    <row r="213" spans="4:6" ht="20.25">
      <c r="D213" s="128"/>
      <c r="E213" s="116"/>
      <c r="F213" s="117"/>
    </row>
    <row r="214" spans="4:6" ht="20.25">
      <c r="D214" s="128"/>
      <c r="E214" s="116"/>
      <c r="F214" s="117"/>
    </row>
    <row r="215" spans="4:6" ht="20.25">
      <c r="D215" s="128"/>
      <c r="E215" s="116"/>
      <c r="F215" s="117"/>
    </row>
    <row r="216" spans="4:6" ht="20.25">
      <c r="D216" s="128"/>
      <c r="E216" s="116"/>
      <c r="F216" s="117"/>
    </row>
    <row r="217" spans="4:6" ht="20.25">
      <c r="D217" s="128"/>
      <c r="E217" s="116"/>
      <c r="F217" s="117"/>
    </row>
    <row r="218" spans="4:6" ht="20.25">
      <c r="D218" s="128"/>
      <c r="E218" s="116"/>
      <c r="F218" s="117"/>
    </row>
    <row r="219" spans="4:6" ht="20.25">
      <c r="D219" s="128"/>
      <c r="E219" s="116"/>
      <c r="F219" s="117"/>
    </row>
    <row r="220" spans="4:6" ht="20.25">
      <c r="D220" s="128"/>
      <c r="E220" s="116"/>
      <c r="F220" s="117"/>
    </row>
    <row r="221" spans="4:6" ht="20.25">
      <c r="D221" s="128"/>
      <c r="E221" s="116"/>
      <c r="F221" s="117"/>
    </row>
    <row r="222" spans="4:6" ht="20.25">
      <c r="D222" s="128"/>
      <c r="E222" s="116"/>
      <c r="F222" s="117"/>
    </row>
    <row r="223" spans="4:6" ht="20.25">
      <c r="D223" s="128"/>
      <c r="E223" s="116"/>
      <c r="F223" s="117"/>
    </row>
    <row r="224" spans="4:6" ht="20.25">
      <c r="D224" s="128"/>
      <c r="E224" s="116"/>
      <c r="F224" s="117"/>
    </row>
    <row r="225" spans="4:6" ht="20.25">
      <c r="D225" s="128"/>
      <c r="E225" s="116"/>
      <c r="F225" s="117"/>
    </row>
    <row r="226" spans="4:6" ht="20.25">
      <c r="D226" s="128"/>
      <c r="E226" s="116"/>
      <c r="F226" s="117"/>
    </row>
    <row r="227" spans="4:6" ht="20.25">
      <c r="D227" s="128"/>
      <c r="E227" s="116"/>
      <c r="F227" s="117"/>
    </row>
    <row r="228" spans="4:6" ht="20.25">
      <c r="D228" s="128"/>
      <c r="E228" s="116"/>
      <c r="F228" s="117"/>
    </row>
    <row r="229" spans="4:6" ht="20.25">
      <c r="D229" s="128"/>
      <c r="E229" s="116"/>
      <c r="F229" s="117"/>
    </row>
    <row r="230" spans="4:6" ht="20.25">
      <c r="D230" s="128"/>
      <c r="E230" s="116"/>
      <c r="F230" s="117"/>
    </row>
    <row r="231" spans="4:6" ht="20.25">
      <c r="D231" s="128"/>
      <c r="E231" s="116"/>
      <c r="F231" s="117"/>
    </row>
    <row r="232" spans="4:6" ht="20.25">
      <c r="D232" s="128"/>
      <c r="E232" s="116"/>
      <c r="F232" s="117"/>
    </row>
    <row r="233" spans="4:6" ht="20.25">
      <c r="D233" s="128"/>
      <c r="E233" s="116"/>
      <c r="F233" s="117"/>
    </row>
    <row r="234" spans="4:6" ht="20.25">
      <c r="D234" s="128"/>
      <c r="E234" s="116"/>
      <c r="F234" s="117"/>
    </row>
    <row r="235" spans="4:6" ht="20.25">
      <c r="D235" s="128"/>
      <c r="E235" s="116"/>
      <c r="F235" s="117"/>
    </row>
    <row r="236" spans="4:6" ht="20.25">
      <c r="D236" s="128"/>
      <c r="E236" s="116"/>
      <c r="F236" s="117"/>
    </row>
    <row r="237" spans="4:6" ht="20.25">
      <c r="D237" s="128"/>
      <c r="E237" s="116"/>
      <c r="F237" s="117"/>
    </row>
    <row r="238" spans="4:6" ht="20.25">
      <c r="D238" s="128"/>
      <c r="E238" s="116"/>
      <c r="F238" s="117"/>
    </row>
    <row r="239" spans="4:6" ht="20.25">
      <c r="D239" s="128"/>
      <c r="E239" s="116"/>
      <c r="F239" s="117"/>
    </row>
    <row r="240" spans="4:6" ht="20.25">
      <c r="D240" s="128"/>
      <c r="E240" s="116"/>
      <c r="F240" s="117"/>
    </row>
    <row r="241" spans="4:6" ht="20.25">
      <c r="D241" s="128"/>
      <c r="E241" s="116"/>
      <c r="F241" s="117"/>
    </row>
    <row r="242" spans="4:6" ht="20.25">
      <c r="D242" s="128"/>
      <c r="E242" s="116"/>
      <c r="F242" s="117"/>
    </row>
    <row r="243" spans="4:6" ht="20.25">
      <c r="D243" s="128"/>
      <c r="E243" s="116"/>
      <c r="F243" s="117"/>
    </row>
    <row r="244" spans="4:6" ht="20.25">
      <c r="D244" s="128"/>
      <c r="E244" s="116"/>
      <c r="F244" s="117"/>
    </row>
    <row r="245" spans="4:6" ht="20.25">
      <c r="D245" s="128"/>
      <c r="E245" s="116"/>
      <c r="F245" s="117"/>
    </row>
    <row r="246" spans="4:6" ht="20.25">
      <c r="D246" s="128"/>
      <c r="E246" s="116"/>
      <c r="F246" s="117"/>
    </row>
    <row r="247" spans="4:6" ht="20.25">
      <c r="D247" s="128"/>
      <c r="E247" s="116"/>
      <c r="F247" s="117"/>
    </row>
    <row r="248" spans="4:6" ht="20.25">
      <c r="D248" s="128"/>
      <c r="E248" s="116"/>
      <c r="F248" s="117"/>
    </row>
    <row r="249" spans="4:6" ht="20.25">
      <c r="D249" s="128"/>
      <c r="E249" s="116"/>
      <c r="F249" s="117"/>
    </row>
    <row r="250" spans="4:6" ht="20.25">
      <c r="D250" s="128"/>
      <c r="E250" s="116"/>
      <c r="F250" s="117"/>
    </row>
    <row r="251" spans="4:6" ht="20.25">
      <c r="D251" s="128"/>
      <c r="E251" s="116"/>
      <c r="F251" s="117"/>
    </row>
    <row r="252" spans="4:6" ht="20.25">
      <c r="D252" s="128"/>
      <c r="E252" s="116"/>
      <c r="F252" s="117"/>
    </row>
    <row r="253" spans="4:6" ht="20.25">
      <c r="D253" s="128"/>
      <c r="E253" s="116"/>
      <c r="F253" s="117"/>
    </row>
    <row r="254" spans="4:6" ht="20.25">
      <c r="D254" s="128"/>
      <c r="E254" s="116"/>
      <c r="F254" s="117"/>
    </row>
    <row r="255" spans="4:6" ht="20.25">
      <c r="D255" s="128"/>
      <c r="E255" s="116"/>
      <c r="F255" s="117"/>
    </row>
    <row r="256" spans="4:6" ht="20.25">
      <c r="D256" s="128"/>
      <c r="E256" s="116"/>
      <c r="F256" s="117"/>
    </row>
    <row r="257" spans="4:6" ht="20.25">
      <c r="D257" s="128"/>
      <c r="E257" s="116"/>
      <c r="F257" s="117"/>
    </row>
    <row r="258" spans="4:6" ht="20.25">
      <c r="D258" s="128"/>
      <c r="E258" s="116"/>
      <c r="F258" s="117"/>
    </row>
    <row r="259" spans="4:6" ht="20.25">
      <c r="D259" s="128"/>
      <c r="E259" s="116"/>
      <c r="F259" s="117"/>
    </row>
    <row r="260" spans="4:6" ht="20.25">
      <c r="D260" s="128"/>
      <c r="E260" s="116"/>
      <c r="F260" s="117"/>
    </row>
    <row r="261" spans="4:6" ht="20.25">
      <c r="D261" s="128"/>
      <c r="E261" s="116"/>
      <c r="F261" s="117"/>
    </row>
    <row r="262" spans="4:6" ht="20.25">
      <c r="D262" s="128"/>
      <c r="E262" s="116"/>
      <c r="F262" s="117"/>
    </row>
    <row r="263" spans="4:6" ht="20.25">
      <c r="D263" s="128"/>
      <c r="E263" s="116"/>
      <c r="F263" s="117"/>
    </row>
    <row r="264" spans="4:6" ht="20.25">
      <c r="D264" s="128"/>
      <c r="E264" s="116"/>
      <c r="F264" s="117"/>
    </row>
    <row r="265" spans="4:6" ht="20.25">
      <c r="D265" s="128"/>
      <c r="E265" s="116"/>
      <c r="F265" s="117"/>
    </row>
    <row r="266" spans="4:6" ht="20.25">
      <c r="D266" s="128"/>
      <c r="E266" s="116"/>
      <c r="F266" s="117"/>
    </row>
    <row r="267" spans="4:6" ht="20.25">
      <c r="D267" s="128"/>
      <c r="E267" s="116"/>
      <c r="F267" s="117"/>
    </row>
    <row r="268" spans="4:6" ht="20.25">
      <c r="D268" s="128"/>
      <c r="E268" s="116"/>
      <c r="F268" s="117"/>
    </row>
    <row r="269" spans="4:6" ht="20.25">
      <c r="D269" s="128"/>
      <c r="E269" s="116"/>
      <c r="F269" s="117"/>
    </row>
    <row r="270" spans="4:6" ht="20.25">
      <c r="D270" s="128"/>
      <c r="E270" s="116"/>
      <c r="F270" s="117"/>
    </row>
    <row r="271" spans="4:6" ht="20.25">
      <c r="D271" s="128"/>
      <c r="E271" s="116"/>
      <c r="F271" s="117"/>
    </row>
    <row r="272" spans="4:6" ht="20.25">
      <c r="D272" s="128"/>
      <c r="E272" s="116"/>
      <c r="F272" s="117"/>
    </row>
    <row r="273" spans="4:6" ht="20.25">
      <c r="D273" s="128"/>
      <c r="E273" s="116"/>
      <c r="F273" s="117"/>
    </row>
    <row r="274" spans="4:6" ht="20.25">
      <c r="D274" s="128"/>
      <c r="E274" s="116"/>
      <c r="F274" s="117"/>
    </row>
    <row r="275" spans="4:6" ht="20.25">
      <c r="D275" s="128"/>
      <c r="E275" s="116"/>
      <c r="F275" s="117"/>
    </row>
    <row r="276" spans="4:6" ht="20.25">
      <c r="D276" s="128"/>
      <c r="E276" s="116"/>
      <c r="F276" s="117"/>
    </row>
    <row r="277" spans="4:6" ht="20.25">
      <c r="D277" s="128"/>
      <c r="E277" s="116"/>
      <c r="F277" s="117"/>
    </row>
    <row r="278" spans="4:6" ht="20.25">
      <c r="D278" s="128"/>
      <c r="E278" s="116"/>
      <c r="F278" s="117"/>
    </row>
    <row r="279" spans="4:6" ht="20.25">
      <c r="D279" s="128"/>
      <c r="E279" s="116"/>
      <c r="F279" s="117"/>
    </row>
    <row r="280" spans="4:6" ht="20.25">
      <c r="D280" s="128"/>
      <c r="E280" s="116"/>
      <c r="F280" s="117"/>
    </row>
    <row r="281" spans="4:6" ht="20.25">
      <c r="D281" s="128"/>
      <c r="E281" s="116"/>
      <c r="F281" s="117"/>
    </row>
    <row r="282" spans="4:6" ht="20.25">
      <c r="D282" s="128"/>
      <c r="E282" s="116"/>
      <c r="F282" s="117"/>
    </row>
    <row r="283" spans="4:6" ht="20.25">
      <c r="D283" s="128"/>
      <c r="E283" s="116"/>
      <c r="F283" s="117"/>
    </row>
    <row r="284" spans="4:6" ht="20.25">
      <c r="D284" s="128"/>
      <c r="E284" s="116"/>
      <c r="F284" s="117"/>
    </row>
    <row r="285" spans="4:6" ht="20.25">
      <c r="D285" s="128"/>
      <c r="E285" s="116"/>
      <c r="F285" s="117"/>
    </row>
    <row r="286" spans="4:6" ht="20.25">
      <c r="D286" s="128"/>
      <c r="E286" s="116"/>
      <c r="F286" s="117"/>
    </row>
    <row r="287" spans="4:6" ht="20.25">
      <c r="D287" s="128"/>
      <c r="E287" s="116"/>
      <c r="F287" s="117"/>
    </row>
    <row r="288" spans="4:6" ht="20.25">
      <c r="D288" s="128"/>
      <c r="E288" s="116"/>
      <c r="F288" s="117"/>
    </row>
    <row r="289" spans="4:6" ht="20.25">
      <c r="D289" s="128"/>
      <c r="E289" s="116"/>
      <c r="F289" s="117"/>
    </row>
    <row r="290" spans="4:6" ht="20.25">
      <c r="D290" s="128"/>
      <c r="E290" s="116"/>
      <c r="F290" s="117"/>
    </row>
    <row r="291" spans="4:6" ht="20.25">
      <c r="D291" s="128"/>
      <c r="E291" s="116"/>
      <c r="F291" s="117"/>
    </row>
    <row r="292" spans="4:6" ht="20.25">
      <c r="D292" s="128"/>
      <c r="E292" s="116"/>
      <c r="F292" s="117"/>
    </row>
    <row r="293" spans="4:6" ht="20.25">
      <c r="D293" s="128"/>
      <c r="E293" s="116"/>
      <c r="F293" s="117"/>
    </row>
    <row r="294" spans="4:6" ht="20.25">
      <c r="D294" s="128"/>
      <c r="E294" s="116"/>
      <c r="F294" s="117"/>
    </row>
    <row r="295" spans="4:6" ht="20.25">
      <c r="D295" s="128"/>
      <c r="E295" s="116"/>
      <c r="F295" s="117"/>
    </row>
    <row r="296" spans="4:6" ht="20.25">
      <c r="D296" s="128"/>
      <c r="E296" s="116"/>
      <c r="F296" s="117"/>
    </row>
    <row r="297" spans="4:6" ht="20.25">
      <c r="D297" s="128"/>
      <c r="E297" s="116"/>
      <c r="F297" s="117"/>
    </row>
    <row r="298" spans="4:6" ht="20.25">
      <c r="D298" s="128"/>
      <c r="E298" s="116"/>
      <c r="F298" s="117"/>
    </row>
    <row r="299" spans="4:6" ht="20.25">
      <c r="D299" s="128"/>
      <c r="E299" s="116"/>
      <c r="F299" s="117"/>
    </row>
    <row r="300" spans="4:6" ht="20.25">
      <c r="D300" s="128"/>
      <c r="E300" s="116"/>
      <c r="F300" s="117"/>
    </row>
    <row r="301" spans="4:6" ht="20.25">
      <c r="D301" s="128"/>
      <c r="E301" s="116"/>
      <c r="F301" s="117"/>
    </row>
    <row r="302" spans="4:6" ht="20.25">
      <c r="D302" s="128"/>
      <c r="E302" s="116"/>
      <c r="F302" s="117"/>
    </row>
    <row r="303" spans="4:6" ht="20.25">
      <c r="D303" s="128"/>
      <c r="E303" s="116"/>
      <c r="F303" s="117"/>
    </row>
    <row r="304" spans="4:6" ht="20.25">
      <c r="D304" s="128"/>
      <c r="E304" s="116"/>
      <c r="F304" s="117"/>
    </row>
    <row r="305" spans="4:6" ht="20.25">
      <c r="D305" s="128"/>
      <c r="E305" s="116"/>
      <c r="F305" s="117"/>
    </row>
    <row r="306" spans="4:6" ht="20.25">
      <c r="D306" s="128"/>
      <c r="E306" s="116"/>
      <c r="F306" s="117"/>
    </row>
    <row r="307" spans="4:6" ht="20.25">
      <c r="D307" s="128"/>
      <c r="E307" s="116"/>
      <c r="F307" s="117"/>
    </row>
    <row r="308" spans="4:6" ht="20.25">
      <c r="D308" s="128"/>
      <c r="E308" s="116"/>
      <c r="F308" s="117"/>
    </row>
    <row r="309" spans="4:6" ht="20.25">
      <c r="D309" s="128"/>
      <c r="E309" s="116"/>
      <c r="F309" s="117"/>
    </row>
    <row r="310" spans="4:6" ht="20.25">
      <c r="D310" s="128"/>
      <c r="E310" s="116"/>
      <c r="F310" s="117"/>
    </row>
    <row r="311" spans="4:6" ht="20.25">
      <c r="D311" s="128"/>
      <c r="E311" s="116"/>
      <c r="F311" s="117"/>
    </row>
    <row r="312" spans="4:6" ht="20.25">
      <c r="D312" s="128"/>
      <c r="E312" s="116"/>
      <c r="F312" s="117"/>
    </row>
    <row r="313" spans="4:6" ht="20.25">
      <c r="D313" s="128"/>
      <c r="E313" s="116"/>
      <c r="F313" s="117"/>
    </row>
    <row r="314" spans="4:6" ht="20.25">
      <c r="D314" s="128"/>
      <c r="E314" s="116"/>
      <c r="F314" s="117"/>
    </row>
    <row r="315" spans="4:6" ht="20.25">
      <c r="D315" s="128"/>
      <c r="E315" s="116"/>
      <c r="F315" s="117"/>
    </row>
    <row r="316" spans="4:6" ht="20.25">
      <c r="D316" s="128"/>
      <c r="E316" s="116"/>
      <c r="F316" s="117"/>
    </row>
    <row r="317" spans="4:6" ht="20.25">
      <c r="D317" s="128"/>
      <c r="E317" s="116"/>
      <c r="F317" s="117"/>
    </row>
    <row r="318" spans="4:6" ht="20.25">
      <c r="D318" s="128"/>
      <c r="E318" s="116"/>
      <c r="F318" s="117"/>
    </row>
    <row r="319" spans="4:6" ht="20.25">
      <c r="D319" s="128"/>
      <c r="E319" s="116"/>
      <c r="F319" s="117"/>
    </row>
    <row r="320" spans="4:6" ht="20.25">
      <c r="D320" s="128"/>
      <c r="E320" s="116"/>
      <c r="F320" s="117"/>
    </row>
    <row r="321" spans="4:6" ht="20.25">
      <c r="D321" s="128"/>
      <c r="E321" s="116"/>
      <c r="F321" s="117"/>
    </row>
    <row r="322" spans="4:6" ht="20.25">
      <c r="D322" s="128"/>
      <c r="E322" s="116"/>
      <c r="F322" s="117"/>
    </row>
    <row r="323" spans="4:6" ht="20.25">
      <c r="D323" s="128"/>
      <c r="E323" s="116"/>
      <c r="F323" s="117"/>
    </row>
    <row r="324" spans="4:6" ht="20.25">
      <c r="D324" s="128"/>
      <c r="E324" s="116"/>
      <c r="F324" s="117"/>
    </row>
    <row r="325" spans="4:6" ht="20.25">
      <c r="D325" s="128"/>
      <c r="E325" s="116"/>
      <c r="F325" s="117"/>
    </row>
    <row r="326" spans="4:6" ht="20.25">
      <c r="D326" s="128"/>
      <c r="E326" s="116"/>
      <c r="F326" s="117"/>
    </row>
    <row r="327" spans="4:6" ht="20.25">
      <c r="D327" s="128"/>
      <c r="E327" s="116"/>
      <c r="F327" s="117"/>
    </row>
    <row r="328" spans="4:6" ht="20.25">
      <c r="D328" s="128"/>
      <c r="E328" s="116"/>
      <c r="F328" s="117"/>
    </row>
    <row r="329" spans="4:6" ht="20.25">
      <c r="D329" s="128"/>
      <c r="E329" s="116"/>
      <c r="F329" s="117"/>
    </row>
    <row r="330" spans="4:6" ht="20.25">
      <c r="D330" s="128"/>
      <c r="E330" s="116"/>
      <c r="F330" s="117"/>
    </row>
    <row r="331" spans="4:6" ht="20.25">
      <c r="D331" s="128"/>
      <c r="E331" s="116"/>
      <c r="F331" s="117"/>
    </row>
    <row r="332" spans="4:6" ht="20.25">
      <c r="D332" s="128"/>
      <c r="E332" s="116"/>
      <c r="F332" s="117"/>
    </row>
    <row r="333" spans="4:6" ht="20.25">
      <c r="D333" s="128"/>
      <c r="E333" s="116"/>
      <c r="F333" s="117"/>
    </row>
    <row r="334" spans="4:6" ht="20.25">
      <c r="D334" s="128"/>
      <c r="E334" s="116"/>
      <c r="F334" s="117"/>
    </row>
    <row r="335" spans="4:6" ht="20.25">
      <c r="D335" s="128"/>
      <c r="E335" s="116"/>
      <c r="F335" s="117"/>
    </row>
    <row r="336" spans="4:6" ht="20.25">
      <c r="D336" s="128"/>
      <c r="E336" s="116"/>
      <c r="F336" s="117"/>
    </row>
    <row r="337" spans="4:6" ht="20.25">
      <c r="D337" s="128"/>
      <c r="E337" s="116"/>
      <c r="F337" s="117"/>
    </row>
    <row r="338" spans="4:6" ht="20.25">
      <c r="D338" s="128"/>
      <c r="E338" s="116"/>
      <c r="F338" s="117"/>
    </row>
    <row r="339" spans="4:6" ht="20.25">
      <c r="D339" s="128"/>
      <c r="E339" s="116"/>
      <c r="F339" s="117"/>
    </row>
    <row r="340" spans="4:6" ht="20.25">
      <c r="D340" s="128"/>
      <c r="E340" s="116"/>
      <c r="F340" s="117"/>
    </row>
    <row r="341" spans="4:6" ht="20.25">
      <c r="D341" s="128"/>
      <c r="E341" s="116"/>
      <c r="F341" s="117"/>
    </row>
    <row r="342" spans="4:6" ht="20.25">
      <c r="D342" s="128"/>
      <c r="E342" s="116"/>
      <c r="F342" s="117"/>
    </row>
    <row r="343" spans="4:6" ht="20.25">
      <c r="D343" s="128"/>
      <c r="E343" s="116"/>
      <c r="F343" s="117"/>
    </row>
    <row r="344" spans="4:6" ht="20.25">
      <c r="D344" s="128"/>
      <c r="E344" s="116"/>
      <c r="F344" s="117"/>
    </row>
    <row r="345" spans="4:6" ht="20.25">
      <c r="D345" s="128"/>
      <c r="E345" s="116"/>
      <c r="F345" s="117"/>
    </row>
    <row r="346" spans="4:6" ht="20.25">
      <c r="D346" s="128"/>
      <c r="E346" s="116"/>
      <c r="F346" s="117"/>
    </row>
    <row r="347" spans="4:6" ht="20.25">
      <c r="D347" s="128"/>
      <c r="E347" s="116"/>
      <c r="F347" s="117"/>
    </row>
    <row r="348" spans="4:6" ht="20.25">
      <c r="D348" s="128"/>
      <c r="E348" s="116"/>
      <c r="F348" s="117"/>
    </row>
    <row r="349" spans="4:6" ht="20.25">
      <c r="D349" s="128"/>
      <c r="E349" s="116"/>
      <c r="F349" s="117"/>
    </row>
    <row r="350" spans="4:6" ht="20.25">
      <c r="D350" s="128"/>
      <c r="E350" s="116"/>
      <c r="F350" s="117"/>
    </row>
    <row r="351" spans="4:6" ht="20.25">
      <c r="D351" s="128"/>
      <c r="E351" s="116"/>
      <c r="F351" s="117"/>
    </row>
    <row r="352" spans="4:6" ht="20.25">
      <c r="D352" s="128"/>
      <c r="E352" s="116"/>
      <c r="F352" s="117"/>
    </row>
    <row r="353" spans="4:6" ht="20.25">
      <c r="D353" s="128"/>
      <c r="E353" s="116"/>
      <c r="F353" s="117"/>
    </row>
    <row r="354" spans="4:6" ht="20.25">
      <c r="D354" s="128"/>
      <c r="E354" s="116"/>
      <c r="F354" s="117"/>
    </row>
    <row r="355" spans="4:6" ht="20.25">
      <c r="D355" s="128"/>
      <c r="E355" s="116"/>
      <c r="F355" s="117"/>
    </row>
    <row r="356" spans="4:6" ht="20.25">
      <c r="D356" s="128"/>
      <c r="E356" s="116"/>
      <c r="F356" s="117"/>
    </row>
    <row r="357" spans="4:6" ht="20.25">
      <c r="D357" s="128"/>
      <c r="E357" s="116"/>
      <c r="F357" s="117"/>
    </row>
    <row r="358" spans="4:6" ht="20.25">
      <c r="D358" s="128"/>
      <c r="E358" s="116"/>
      <c r="F358" s="117"/>
    </row>
    <row r="359" spans="4:6" ht="20.25">
      <c r="D359" s="128"/>
      <c r="E359" s="116"/>
      <c r="F359" s="117"/>
    </row>
    <row r="360" spans="4:6" ht="20.25">
      <c r="D360" s="128"/>
      <c r="E360" s="116"/>
      <c r="F360" s="117"/>
    </row>
    <row r="361" spans="4:6" ht="20.25">
      <c r="D361" s="128"/>
      <c r="E361" s="116"/>
      <c r="F361" s="117"/>
    </row>
    <row r="362" spans="4:6" ht="20.25">
      <c r="D362" s="128"/>
      <c r="E362" s="116"/>
      <c r="F362" s="117"/>
    </row>
    <row r="363" spans="4:6" ht="20.25">
      <c r="D363" s="128"/>
      <c r="E363" s="116"/>
      <c r="F363" s="117"/>
    </row>
    <row r="364" spans="4:6" ht="20.25">
      <c r="D364" s="128"/>
      <c r="E364" s="116"/>
      <c r="F364" s="117"/>
    </row>
    <row r="365" spans="4:6" ht="20.25">
      <c r="D365" s="128"/>
      <c r="E365" s="116"/>
      <c r="F365" s="117"/>
    </row>
    <row r="366" spans="4:6" ht="20.25">
      <c r="D366" s="128"/>
      <c r="E366" s="116"/>
      <c r="F366" s="117"/>
    </row>
    <row r="367" spans="4:6" ht="20.25">
      <c r="D367" s="128"/>
      <c r="E367" s="116"/>
      <c r="F367" s="117"/>
    </row>
    <row r="368" spans="4:6" ht="20.25">
      <c r="D368" s="128"/>
      <c r="E368" s="116"/>
      <c r="F368" s="117"/>
    </row>
    <row r="369" spans="4:6" ht="20.25">
      <c r="D369" s="128"/>
      <c r="E369" s="116"/>
      <c r="F369" s="117"/>
    </row>
    <row r="370" spans="4:6" ht="20.25">
      <c r="D370" s="128"/>
      <c r="E370" s="116"/>
      <c r="F370" s="117"/>
    </row>
    <row r="371" spans="4:6" ht="20.25">
      <c r="D371" s="128"/>
      <c r="E371" s="116"/>
      <c r="F371" s="117"/>
    </row>
    <row r="372" spans="4:6" ht="20.25">
      <c r="D372" s="128"/>
      <c r="E372" s="116"/>
      <c r="F372" s="117"/>
    </row>
    <row r="373" spans="4:6" ht="20.25">
      <c r="D373" s="128"/>
      <c r="E373" s="116"/>
      <c r="F373" s="117"/>
    </row>
    <row r="374" spans="4:6" ht="20.25">
      <c r="D374" s="128"/>
      <c r="E374" s="116"/>
      <c r="F374" s="117"/>
    </row>
    <row r="375" spans="4:6" ht="20.25">
      <c r="D375" s="128"/>
      <c r="E375" s="116"/>
      <c r="F375" s="117"/>
    </row>
    <row r="376" spans="4:6" ht="20.25">
      <c r="D376" s="128"/>
      <c r="E376" s="116"/>
      <c r="F376" s="117"/>
    </row>
    <row r="377" spans="4:6" ht="20.25">
      <c r="D377" s="128"/>
      <c r="E377" s="116"/>
      <c r="F377" s="117"/>
    </row>
    <row r="378" spans="4:6" ht="20.25">
      <c r="D378" s="128"/>
      <c r="E378" s="116"/>
      <c r="F378" s="117"/>
    </row>
    <row r="379" spans="4:6" ht="20.25">
      <c r="D379" s="128"/>
      <c r="E379" s="116"/>
      <c r="F379" s="117"/>
    </row>
    <row r="380" spans="4:6" ht="20.25">
      <c r="D380" s="128"/>
      <c r="E380" s="116"/>
      <c r="F380" s="117"/>
    </row>
    <row r="381" spans="4:6" ht="20.25">
      <c r="D381" s="128"/>
      <c r="E381" s="116"/>
      <c r="F381" s="117"/>
    </row>
    <row r="382" spans="4:6" ht="20.25">
      <c r="D382" s="128"/>
      <c r="E382" s="116"/>
      <c r="F382" s="117"/>
    </row>
    <row r="383" spans="4:6" ht="20.25">
      <c r="D383" s="128"/>
      <c r="E383" s="116"/>
      <c r="F383" s="117"/>
    </row>
    <row r="384" spans="4:6" ht="20.25">
      <c r="D384" s="128"/>
      <c r="E384" s="116"/>
      <c r="F384" s="117"/>
    </row>
    <row r="385" spans="4:6" ht="20.25">
      <c r="D385" s="128"/>
      <c r="E385" s="116"/>
      <c r="F385" s="117"/>
    </row>
    <row r="386" spans="4:6" ht="20.25">
      <c r="D386" s="128"/>
      <c r="E386" s="116"/>
      <c r="F386" s="117"/>
    </row>
    <row r="387" spans="4:6" ht="20.25">
      <c r="D387" s="128"/>
      <c r="E387" s="116"/>
      <c r="F387" s="117"/>
    </row>
    <row r="388" spans="4:6" ht="20.25">
      <c r="D388" s="128"/>
      <c r="E388" s="116"/>
      <c r="F388" s="117"/>
    </row>
    <row r="389" spans="4:6" ht="20.25">
      <c r="D389" s="128"/>
      <c r="E389" s="116"/>
      <c r="F389" s="117"/>
    </row>
    <row r="390" spans="4:6" ht="20.25">
      <c r="D390" s="128"/>
      <c r="E390" s="116"/>
      <c r="F390" s="117"/>
    </row>
    <row r="391" spans="4:6" ht="20.25">
      <c r="D391" s="128"/>
      <c r="E391" s="116"/>
      <c r="F391" s="117"/>
    </row>
    <row r="392" spans="4:6" ht="20.25">
      <c r="D392" s="128"/>
      <c r="E392" s="116"/>
      <c r="F392" s="117"/>
    </row>
    <row r="393" spans="4:6" ht="20.25">
      <c r="D393" s="128"/>
      <c r="E393" s="116"/>
      <c r="F393" s="117"/>
    </row>
    <row r="394" spans="4:6" ht="20.25">
      <c r="D394" s="128"/>
      <c r="E394" s="116"/>
      <c r="F394" s="117"/>
    </row>
    <row r="395" spans="4:6" ht="20.25">
      <c r="D395" s="128"/>
      <c r="E395" s="116"/>
      <c r="F395" s="117"/>
    </row>
    <row r="396" spans="4:6" ht="20.25">
      <c r="D396" s="128"/>
      <c r="E396" s="116"/>
      <c r="F396" s="117"/>
    </row>
    <row r="397" spans="4:6" ht="20.25">
      <c r="D397" s="128"/>
      <c r="E397" s="116"/>
      <c r="F397" s="117"/>
    </row>
    <row r="398" spans="4:6" ht="20.25">
      <c r="D398" s="128"/>
      <c r="E398" s="116"/>
      <c r="F398" s="117"/>
    </row>
    <row r="399" spans="4:6" ht="20.25">
      <c r="D399" s="128"/>
      <c r="E399" s="116"/>
      <c r="F399" s="117"/>
    </row>
    <row r="400" spans="4:6" ht="20.25">
      <c r="D400" s="128"/>
      <c r="E400" s="116"/>
      <c r="F400" s="117"/>
    </row>
    <row r="401" spans="4:6" ht="20.25">
      <c r="D401" s="128"/>
      <c r="E401" s="116"/>
      <c r="F401" s="117"/>
    </row>
    <row r="402" spans="4:6" ht="20.25">
      <c r="D402" s="128"/>
      <c r="E402" s="116"/>
      <c r="F402" s="117"/>
    </row>
    <row r="403" spans="4:6" ht="20.25">
      <c r="D403" s="128"/>
      <c r="E403" s="116"/>
      <c r="F403" s="117"/>
    </row>
    <row r="404" spans="4:6" ht="20.25">
      <c r="D404" s="128"/>
      <c r="E404" s="116"/>
      <c r="F404" s="117"/>
    </row>
    <row r="405" spans="4:6" ht="20.25">
      <c r="D405" s="128"/>
      <c r="E405" s="116"/>
      <c r="F405" s="117"/>
    </row>
    <row r="406" spans="4:6" ht="20.25">
      <c r="D406" s="128"/>
      <c r="E406" s="116"/>
      <c r="F406" s="117"/>
    </row>
    <row r="407" spans="4:6" ht="20.25">
      <c r="D407" s="128"/>
      <c r="E407" s="116"/>
      <c r="F407" s="117"/>
    </row>
    <row r="408" spans="4:6" ht="20.25">
      <c r="D408" s="128"/>
      <c r="E408" s="116"/>
      <c r="F408" s="117"/>
    </row>
    <row r="409" spans="4:6" ht="20.25">
      <c r="D409" s="128"/>
      <c r="E409" s="116"/>
      <c r="F409" s="117"/>
    </row>
    <row r="410" spans="4:6" ht="20.25">
      <c r="D410" s="128"/>
      <c r="E410" s="116"/>
      <c r="F410" s="117"/>
    </row>
    <row r="411" spans="4:6" ht="20.25">
      <c r="D411" s="128"/>
      <c r="E411" s="116"/>
      <c r="F411" s="117"/>
    </row>
    <row r="412" spans="4:6" ht="20.25">
      <c r="D412" s="128"/>
      <c r="E412" s="116"/>
      <c r="F412" s="117"/>
    </row>
    <row r="413" spans="4:6" ht="20.25">
      <c r="D413" s="128"/>
      <c r="E413" s="116"/>
      <c r="F413" s="117"/>
    </row>
    <row r="414" spans="4:6" ht="20.25">
      <c r="D414" s="128"/>
      <c r="E414" s="116"/>
      <c r="F414" s="117"/>
    </row>
    <row r="415" spans="4:6" ht="20.25">
      <c r="D415" s="128"/>
      <c r="E415" s="116"/>
      <c r="F415" s="117"/>
    </row>
    <row r="416" spans="4:6" ht="20.25">
      <c r="D416" s="128"/>
      <c r="E416" s="116"/>
      <c r="F416" s="117"/>
    </row>
    <row r="417" spans="4:6" ht="20.25">
      <c r="D417" s="128"/>
      <c r="E417" s="116"/>
      <c r="F417" s="117"/>
    </row>
    <row r="418" spans="4:6" ht="20.25">
      <c r="D418" s="128"/>
      <c r="E418" s="116"/>
      <c r="F418" s="117"/>
    </row>
    <row r="419" spans="4:6" ht="20.25">
      <c r="D419" s="128"/>
      <c r="E419" s="116"/>
      <c r="F419" s="117"/>
    </row>
    <row r="420" spans="4:6" ht="20.25">
      <c r="D420" s="128"/>
      <c r="E420" s="116"/>
      <c r="F420" s="117"/>
    </row>
    <row r="421" spans="4:6" ht="20.25">
      <c r="D421" s="128"/>
      <c r="E421" s="116"/>
      <c r="F421" s="117"/>
    </row>
    <row r="422" spans="4:6" ht="20.25">
      <c r="D422" s="128"/>
      <c r="E422" s="116"/>
      <c r="F422" s="117"/>
    </row>
    <row r="423" spans="4:6" ht="20.25">
      <c r="D423" s="128"/>
      <c r="E423" s="116"/>
      <c r="F423" s="117"/>
    </row>
    <row r="424" spans="4:6" ht="20.25">
      <c r="D424" s="128"/>
      <c r="E424" s="116"/>
      <c r="F424" s="117"/>
    </row>
    <row r="425" spans="4:6" ht="20.25">
      <c r="D425" s="128"/>
      <c r="E425" s="116"/>
      <c r="F425" s="117"/>
    </row>
    <row r="426" spans="4:6" ht="20.25">
      <c r="D426" s="128"/>
      <c r="E426" s="116"/>
      <c r="F426" s="117"/>
    </row>
    <row r="427" spans="4:6" ht="20.25">
      <c r="D427" s="128"/>
      <c r="E427" s="116"/>
      <c r="F427" s="117"/>
    </row>
    <row r="428" spans="4:6" ht="20.25">
      <c r="D428" s="128"/>
      <c r="E428" s="116"/>
      <c r="F428" s="117"/>
    </row>
    <row r="429" spans="4:6" ht="20.25">
      <c r="D429" s="128"/>
      <c r="E429" s="116"/>
      <c r="F429" s="117"/>
    </row>
    <row r="430" spans="4:6" ht="20.25">
      <c r="D430" s="128"/>
      <c r="E430" s="116"/>
      <c r="F430" s="117"/>
    </row>
    <row r="431" spans="4:6" ht="20.25">
      <c r="D431" s="128"/>
      <c r="E431" s="116"/>
      <c r="F431" s="117"/>
    </row>
    <row r="432" spans="4:6" ht="20.25">
      <c r="D432" s="128"/>
      <c r="E432" s="116"/>
      <c r="F432" s="117"/>
    </row>
    <row r="433" spans="4:6" ht="20.25">
      <c r="D433" s="128"/>
      <c r="E433" s="116"/>
      <c r="F433" s="117"/>
    </row>
    <row r="434" spans="4:6" ht="20.25">
      <c r="D434" s="128"/>
      <c r="E434" s="116"/>
      <c r="F434" s="117"/>
    </row>
    <row r="435" spans="4:6" ht="20.25">
      <c r="D435" s="128"/>
      <c r="E435" s="116"/>
      <c r="F435" s="117"/>
    </row>
    <row r="436" spans="4:6" ht="20.25">
      <c r="D436" s="128"/>
      <c r="E436" s="116"/>
      <c r="F436" s="117"/>
    </row>
    <row r="437" spans="4:6" ht="20.25">
      <c r="D437" s="128"/>
      <c r="E437" s="116"/>
      <c r="F437" s="117"/>
    </row>
    <row r="438" spans="4:6" ht="20.25">
      <c r="D438" s="128"/>
      <c r="E438" s="116"/>
      <c r="F438" s="117"/>
    </row>
    <row r="439" spans="4:6" ht="20.25">
      <c r="D439" s="128"/>
      <c r="E439" s="116"/>
      <c r="F439" s="117"/>
    </row>
    <row r="440" spans="4:6" ht="20.25">
      <c r="D440" s="128"/>
      <c r="E440" s="116"/>
      <c r="F440" s="117"/>
    </row>
    <row r="441" spans="4:6" ht="20.25">
      <c r="D441" s="128"/>
      <c r="E441" s="116"/>
      <c r="F441" s="117"/>
    </row>
    <row r="442" spans="4:6" ht="20.25">
      <c r="D442" s="128"/>
      <c r="E442" s="116"/>
      <c r="F442" s="117"/>
    </row>
    <row r="443" spans="4:6" ht="20.25">
      <c r="D443" s="128"/>
      <c r="E443" s="116"/>
      <c r="F443" s="117"/>
    </row>
    <row r="444" spans="4:6" ht="20.25">
      <c r="D444" s="128"/>
      <c r="E444" s="116"/>
      <c r="F444" s="117"/>
    </row>
    <row r="445" spans="4:6" ht="20.25">
      <c r="D445" s="128"/>
      <c r="E445" s="116"/>
      <c r="F445" s="117"/>
    </row>
    <row r="446" spans="4:6" ht="20.25">
      <c r="D446" s="128"/>
      <c r="E446" s="116"/>
      <c r="F446" s="117"/>
    </row>
    <row r="447" spans="4:6" ht="20.25">
      <c r="D447" s="128"/>
      <c r="E447" s="116"/>
      <c r="F447" s="117"/>
    </row>
    <row r="448" spans="4:6" ht="20.25">
      <c r="D448" s="128"/>
      <c r="E448" s="116"/>
      <c r="F448" s="117"/>
    </row>
    <row r="449" spans="4:6" ht="20.25">
      <c r="D449" s="128"/>
      <c r="E449" s="116"/>
      <c r="F449" s="117"/>
    </row>
    <row r="450" spans="4:6" ht="20.25">
      <c r="D450" s="128"/>
      <c r="E450" s="116"/>
      <c r="F450" s="117"/>
    </row>
    <row r="451" spans="4:6" ht="20.25">
      <c r="D451" s="128"/>
      <c r="E451" s="116"/>
      <c r="F451" s="117"/>
    </row>
    <row r="452" spans="4:6" ht="20.25">
      <c r="D452" s="128"/>
      <c r="E452" s="116"/>
      <c r="F452" s="117"/>
    </row>
    <row r="453" spans="4:6" ht="20.25">
      <c r="D453" s="128"/>
      <c r="E453" s="116"/>
      <c r="F453" s="117"/>
    </row>
    <row r="454" spans="4:6" ht="20.25">
      <c r="D454" s="128"/>
      <c r="E454" s="116"/>
      <c r="F454" s="117"/>
    </row>
    <row r="455" spans="4:6" ht="20.25">
      <c r="D455" s="128"/>
      <c r="E455" s="116"/>
      <c r="F455" s="117"/>
    </row>
    <row r="456" spans="4:6" ht="20.25">
      <c r="D456" s="128"/>
      <c r="E456" s="116"/>
      <c r="F456" s="117"/>
    </row>
    <row r="457" spans="4:6" ht="20.25">
      <c r="D457" s="128"/>
      <c r="E457" s="116"/>
      <c r="F457" s="117"/>
    </row>
    <row r="458" spans="4:6" ht="20.25">
      <c r="D458" s="128"/>
      <c r="E458" s="116"/>
      <c r="F458" s="117"/>
    </row>
    <row r="459" spans="4:6" ht="20.25">
      <c r="D459" s="128"/>
      <c r="E459" s="116"/>
      <c r="F459" s="117"/>
    </row>
    <row r="460" spans="4:6" ht="20.25">
      <c r="D460" s="128"/>
      <c r="E460" s="116"/>
      <c r="F460" s="117"/>
    </row>
    <row r="461" spans="4:6" ht="20.25">
      <c r="D461" s="128"/>
      <c r="E461" s="116"/>
      <c r="F461" s="117"/>
    </row>
    <row r="462" spans="4:6" ht="20.25">
      <c r="D462" s="128"/>
      <c r="E462" s="116"/>
      <c r="F462" s="117"/>
    </row>
    <row r="463" spans="4:6" ht="20.25">
      <c r="D463" s="128"/>
      <c r="E463" s="116"/>
      <c r="F463" s="117"/>
    </row>
    <row r="464" spans="4:6" ht="20.25">
      <c r="D464" s="128"/>
      <c r="E464" s="116"/>
      <c r="F464" s="117"/>
    </row>
    <row r="465" spans="4:6" ht="20.25">
      <c r="D465" s="128"/>
      <c r="E465" s="116"/>
      <c r="F465" s="117"/>
    </row>
    <row r="466" spans="4:6" ht="20.25">
      <c r="D466" s="128"/>
      <c r="E466" s="116"/>
      <c r="F466" s="117"/>
    </row>
    <row r="467" spans="4:6" ht="20.25">
      <c r="D467" s="128"/>
      <c r="E467" s="116"/>
      <c r="F467" s="117"/>
    </row>
    <row r="468" spans="4:6" ht="20.25">
      <c r="D468" s="128"/>
      <c r="E468" s="116"/>
      <c r="F468" s="117"/>
    </row>
    <row r="469" spans="4:6" ht="20.25">
      <c r="D469" s="128"/>
      <c r="E469" s="116"/>
      <c r="F469" s="117"/>
    </row>
    <row r="470" spans="4:6" ht="20.25">
      <c r="D470" s="128"/>
      <c r="E470" s="116"/>
      <c r="F470" s="117"/>
    </row>
    <row r="471" spans="4:6" ht="20.25">
      <c r="D471" s="128"/>
      <c r="E471" s="116"/>
      <c r="F471" s="117"/>
    </row>
    <row r="472" spans="4:6" ht="20.25">
      <c r="D472" s="128"/>
      <c r="E472" s="116"/>
      <c r="F472" s="117"/>
    </row>
    <row r="473" spans="4:6" ht="20.25">
      <c r="D473" s="128"/>
      <c r="E473" s="116"/>
      <c r="F473" s="117"/>
    </row>
    <row r="474" spans="4:6" ht="20.25">
      <c r="D474" s="128"/>
      <c r="E474" s="116"/>
      <c r="F474" s="117"/>
    </row>
    <row r="475" spans="4:6" ht="20.25">
      <c r="D475" s="128"/>
      <c r="E475" s="116"/>
      <c r="F475" s="117"/>
    </row>
    <row r="476" spans="4:6" ht="20.25">
      <c r="D476" s="128"/>
      <c r="E476" s="116"/>
      <c r="F476" s="117"/>
    </row>
    <row r="477" spans="4:6" ht="20.25">
      <c r="D477" s="128"/>
      <c r="E477" s="116"/>
      <c r="F477" s="117"/>
    </row>
    <row r="478" spans="4:6" ht="20.25">
      <c r="D478" s="128"/>
      <c r="E478" s="116"/>
      <c r="F478" s="117"/>
    </row>
    <row r="479" spans="4:6" ht="20.25">
      <c r="D479" s="128"/>
      <c r="E479" s="116"/>
      <c r="F479" s="117"/>
    </row>
    <row r="480" spans="4:6" ht="20.25">
      <c r="D480" s="128"/>
      <c r="E480" s="116"/>
      <c r="F480" s="117"/>
    </row>
    <row r="481" spans="4:6" ht="20.25">
      <c r="D481" s="128"/>
      <c r="E481" s="116"/>
      <c r="F481" s="117"/>
    </row>
    <row r="482" spans="4:6" ht="20.25">
      <c r="D482" s="128"/>
      <c r="E482" s="116"/>
      <c r="F482" s="117"/>
    </row>
    <row r="483" spans="4:6" ht="20.25">
      <c r="D483" s="128"/>
      <c r="E483" s="116"/>
      <c r="F483" s="117"/>
    </row>
    <row r="484" spans="4:6" ht="20.25">
      <c r="D484" s="128"/>
      <c r="E484" s="116"/>
      <c r="F484" s="117"/>
    </row>
    <row r="485" spans="4:6" ht="20.25">
      <c r="D485" s="128"/>
      <c r="E485" s="116"/>
      <c r="F485" s="117"/>
    </row>
    <row r="486" spans="4:6" ht="20.25">
      <c r="D486" s="128"/>
      <c r="E486" s="116"/>
      <c r="F486" s="117"/>
    </row>
    <row r="487" spans="4:6" ht="20.25">
      <c r="D487" s="128"/>
      <c r="E487" s="116"/>
      <c r="F487" s="117"/>
    </row>
    <row r="488" spans="4:6" ht="20.25">
      <c r="D488" s="128"/>
      <c r="E488" s="116"/>
      <c r="F488" s="117"/>
    </row>
    <row r="489" spans="4:6" ht="20.25">
      <c r="D489" s="128"/>
      <c r="E489" s="116"/>
      <c r="F489" s="117"/>
    </row>
    <row r="490" spans="4:6" ht="20.25">
      <c r="D490" s="128"/>
      <c r="E490" s="116"/>
      <c r="F490" s="117"/>
    </row>
    <row r="491" spans="4:6" ht="20.25">
      <c r="D491" s="128"/>
      <c r="E491" s="116"/>
      <c r="F491" s="117"/>
    </row>
    <row r="492" spans="4:6" ht="20.25">
      <c r="D492" s="128"/>
      <c r="E492" s="116"/>
      <c r="F492" s="117"/>
    </row>
    <row r="493" spans="4:6" ht="20.25">
      <c r="D493" s="128"/>
      <c r="E493" s="116"/>
      <c r="F493" s="117"/>
    </row>
    <row r="494" spans="4:6" ht="20.25">
      <c r="D494" s="128"/>
      <c r="E494" s="116"/>
      <c r="F494" s="117"/>
    </row>
    <row r="495" spans="4:6" ht="20.25">
      <c r="D495" s="128"/>
      <c r="E495" s="116"/>
      <c r="F495" s="117"/>
    </row>
    <row r="496" spans="4:6" ht="20.25">
      <c r="D496" s="128"/>
      <c r="E496" s="116"/>
      <c r="F496" s="117"/>
    </row>
    <row r="497" spans="4:6" ht="20.25">
      <c r="D497" s="128"/>
      <c r="E497" s="116"/>
      <c r="F497" s="117"/>
    </row>
    <row r="498" spans="4:6" ht="20.25">
      <c r="D498" s="128"/>
      <c r="E498" s="116"/>
      <c r="F498" s="117"/>
    </row>
    <row r="499" spans="4:6" ht="20.25">
      <c r="D499" s="128"/>
      <c r="E499" s="116"/>
      <c r="F499" s="117"/>
    </row>
    <row r="500" spans="4:6" ht="20.25">
      <c r="D500" s="128"/>
      <c r="E500" s="116"/>
      <c r="F500" s="117"/>
    </row>
    <row r="501" spans="4:6" ht="20.25">
      <c r="D501" s="128"/>
      <c r="E501" s="116"/>
      <c r="F501" s="117"/>
    </row>
    <row r="502" spans="4:6" ht="20.25">
      <c r="D502" s="128"/>
      <c r="E502" s="116"/>
      <c r="F502" s="117"/>
    </row>
    <row r="503" spans="4:6" ht="20.25">
      <c r="D503" s="128"/>
      <c r="E503" s="116"/>
      <c r="F503" s="117"/>
    </row>
    <row r="504" spans="4:6" ht="20.25">
      <c r="D504" s="128"/>
      <c r="E504" s="116"/>
      <c r="F504" s="117"/>
    </row>
    <row r="505" spans="4:6" ht="20.25">
      <c r="D505" s="128"/>
      <c r="E505" s="116"/>
      <c r="F505" s="117"/>
    </row>
    <row r="506" spans="4:6" ht="20.25">
      <c r="D506" s="128"/>
      <c r="E506" s="116"/>
      <c r="F506" s="117"/>
    </row>
    <row r="507" spans="4:6" ht="20.25">
      <c r="D507" s="128"/>
      <c r="E507" s="116"/>
      <c r="F507" s="117"/>
    </row>
    <row r="508" spans="4:6" ht="20.25">
      <c r="D508" s="128"/>
      <c r="E508" s="116"/>
      <c r="F508" s="117"/>
    </row>
    <row r="509" spans="4:6" ht="20.25">
      <c r="D509" s="128"/>
      <c r="E509" s="116"/>
      <c r="F509" s="117"/>
    </row>
    <row r="510" spans="4:6" ht="20.25">
      <c r="D510" s="128"/>
      <c r="E510" s="116"/>
      <c r="F510" s="117"/>
    </row>
    <row r="511" spans="4:6" ht="20.25">
      <c r="D511" s="128"/>
      <c r="E511" s="116"/>
      <c r="F511" s="117"/>
    </row>
    <row r="512" spans="4:6" ht="20.25">
      <c r="D512" s="128"/>
      <c r="E512" s="116"/>
      <c r="F512" s="117"/>
    </row>
    <row r="513" spans="4:6" ht="20.25">
      <c r="D513" s="128"/>
      <c r="E513" s="116"/>
      <c r="F513" s="117"/>
    </row>
    <row r="514" spans="4:6" ht="20.25">
      <c r="D514" s="128"/>
      <c r="E514" s="116"/>
      <c r="F514" s="117"/>
    </row>
    <row r="515" spans="4:6" ht="20.25">
      <c r="D515" s="128"/>
      <c r="E515" s="116"/>
      <c r="F515" s="117"/>
    </row>
    <row r="516" spans="4:6" ht="20.25">
      <c r="D516" s="128"/>
      <c r="E516" s="116"/>
      <c r="F516" s="117"/>
    </row>
    <row r="517" spans="4:6" ht="20.25">
      <c r="D517" s="128"/>
      <c r="E517" s="116"/>
      <c r="F517" s="117"/>
    </row>
    <row r="518" spans="4:6" ht="20.25">
      <c r="D518" s="128"/>
      <c r="E518" s="116"/>
      <c r="F518" s="117"/>
    </row>
    <row r="519" spans="4:6" ht="20.25">
      <c r="D519" s="128"/>
      <c r="E519" s="116"/>
      <c r="F519" s="117"/>
    </row>
    <row r="520" spans="4:6" ht="20.25">
      <c r="D520" s="128"/>
      <c r="E520" s="116"/>
      <c r="F520" s="117"/>
    </row>
    <row r="521" spans="4:6" ht="20.25">
      <c r="D521" s="128"/>
      <c r="E521" s="116"/>
      <c r="F521" s="117"/>
    </row>
    <row r="522" spans="4:6" ht="20.25">
      <c r="D522" s="128"/>
      <c r="E522" s="116"/>
      <c r="F522" s="117"/>
    </row>
    <row r="523" spans="4:6" ht="20.25">
      <c r="D523" s="128"/>
      <c r="E523" s="116"/>
      <c r="F523" s="117"/>
    </row>
    <row r="524" spans="4:6" ht="20.25">
      <c r="D524" s="128"/>
      <c r="E524" s="116"/>
      <c r="F524" s="117"/>
    </row>
    <row r="525" spans="4:6" ht="20.25">
      <c r="D525" s="128"/>
      <c r="E525" s="116"/>
      <c r="F525" s="117"/>
    </row>
    <row r="526" spans="4:6" ht="20.25">
      <c r="D526" s="128"/>
      <c r="E526" s="116"/>
      <c r="F526" s="117"/>
    </row>
    <row r="527" spans="4:6" ht="20.25">
      <c r="D527" s="128"/>
      <c r="E527" s="116"/>
      <c r="F527" s="117"/>
    </row>
    <row r="528" spans="4:6" ht="20.25">
      <c r="D528" s="128"/>
      <c r="E528" s="116"/>
      <c r="F528" s="117"/>
    </row>
    <row r="529" spans="4:6" ht="20.25">
      <c r="D529" s="128"/>
      <c r="E529" s="116"/>
      <c r="F529" s="117"/>
    </row>
    <row r="530" spans="4:6" ht="20.25">
      <c r="D530" s="128"/>
      <c r="E530" s="116"/>
      <c r="F530" s="117"/>
    </row>
    <row r="531" spans="4:6" ht="20.25">
      <c r="D531" s="128"/>
      <c r="E531" s="116"/>
      <c r="F531" s="117"/>
    </row>
    <row r="532" spans="4:6" ht="20.25">
      <c r="D532" s="128"/>
      <c r="E532" s="116"/>
      <c r="F532" s="117"/>
    </row>
    <row r="533" spans="4:6" ht="20.25">
      <c r="D533" s="128"/>
      <c r="E533" s="116"/>
      <c r="F533" s="117"/>
    </row>
    <row r="534" spans="4:6" ht="20.25">
      <c r="D534" s="128"/>
      <c r="E534" s="116"/>
      <c r="F534" s="117"/>
    </row>
    <row r="535" spans="4:6" ht="20.25">
      <c r="D535" s="128"/>
      <c r="E535" s="116"/>
      <c r="F535" s="117"/>
    </row>
    <row r="536" spans="4:6" ht="20.25">
      <c r="D536" s="128"/>
      <c r="E536" s="116"/>
      <c r="F536" s="117"/>
    </row>
    <row r="537" spans="4:6" ht="20.25">
      <c r="D537" s="128"/>
      <c r="E537" s="116"/>
      <c r="F537" s="117"/>
    </row>
    <row r="538" spans="4:6" ht="20.25">
      <c r="D538" s="128"/>
      <c r="E538" s="116"/>
      <c r="F538" s="117"/>
    </row>
    <row r="539" spans="4:6" ht="20.25">
      <c r="D539" s="128"/>
      <c r="E539" s="116"/>
      <c r="F539" s="117"/>
    </row>
    <row r="540" spans="4:6" ht="20.25">
      <c r="D540" s="128"/>
      <c r="E540" s="116"/>
      <c r="F540" s="117"/>
    </row>
    <row r="541" spans="4:6" ht="20.25">
      <c r="D541" s="128"/>
      <c r="E541" s="116"/>
      <c r="F541" s="117"/>
    </row>
    <row r="542" spans="4:6" ht="20.25">
      <c r="D542" s="128"/>
      <c r="E542" s="116"/>
      <c r="F542" s="117"/>
    </row>
    <row r="543" spans="4:6" ht="20.25">
      <c r="D543" s="128"/>
      <c r="E543" s="116"/>
      <c r="F543" s="117"/>
    </row>
  </sheetData>
  <mergeCells count="3">
    <mergeCell ref="B3:G3"/>
    <mergeCell ref="A4:A8"/>
    <mergeCell ref="D4:D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2003-07-24T11:25:59Z</dcterms:created>
  <dcterms:modified xsi:type="dcterms:W3CDTF">2003-07-24T11:33:05Z</dcterms:modified>
  <cp:category/>
  <cp:version/>
  <cp:contentType/>
  <cp:contentStatus/>
</cp:coreProperties>
</file>