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19200" windowHeight="6465" tabRatio="794"/>
  </bookViews>
  <sheets>
    <sheet name="Genel-Mühendislik-Sistem" sheetId="6" r:id="rId1"/>
    <sheet name="Yazılım" sheetId="7" r:id="rId2"/>
    <sheet name="Sağlık - Tanı (Diagnostic)" sheetId="5" r:id="rId3"/>
    <sheet name="Sağlık - İlaç - Tedavi " sheetId="3" r:id="rId4"/>
    <sheet name="Biyomedikal (Tıbbi Cihaz)" sheetId="4" r:id="rId5"/>
    <sheet name="Tarım-Bitki Biyoteknolojisi" sheetId="9" r:id="rId6"/>
    <sheet name="Tarım-Bitki-Koruma-Toprak" sheetId="8" r:id="rId7"/>
    <sheet name="Hayvan Yetiştirme-Besleme" sheetId="10" r:id="rId8"/>
  </sheets>
  <definedNames>
    <definedName name="_xlnm._FilterDatabase" localSheetId="4" hidden="1">'Biyomedikal (Tıbbi Cihaz)'!$A$4:$B$45</definedName>
    <definedName name="_xlnm._FilterDatabase" localSheetId="0" hidden="1">'Genel-Mühendislik-Sistem'!$A$4:$B$57</definedName>
    <definedName name="_xlnm._FilterDatabase" localSheetId="7" hidden="1">'Hayvan Yetiştirme-Besleme'!$A$4:$B$37</definedName>
    <definedName name="_xlnm._FilterDatabase" localSheetId="3" hidden="1">'Sağlık - İlaç - Tedavi '!$A$4:$B$54</definedName>
    <definedName name="_xlnm._FilterDatabase" localSheetId="2" hidden="1">'Sağlık - Tanı (Diagnostic)'!$A$4:$B$34</definedName>
    <definedName name="_xlnm._FilterDatabase" localSheetId="5" hidden="1">'Tarım-Bitki Biyoteknolojisi'!$A$4:$B$43</definedName>
    <definedName name="_xlnm._FilterDatabase" localSheetId="6" hidden="1">'Tarım-Bitki-Koruma-Toprak'!$A$4:$B$43</definedName>
    <definedName name="_xlnm._FilterDatabase" localSheetId="1" hidden="1">Yazılım!$A$4:$B$60</definedName>
    <definedName name="_xlnm.Print_Area" localSheetId="4">'Biyomedikal (Tıbbi Cihaz)'!$A$1:$I$45</definedName>
    <definedName name="_xlnm.Print_Area" localSheetId="0">'Genel-Mühendislik-Sistem'!$A$1:$I$57</definedName>
    <definedName name="_xlnm.Print_Area" localSheetId="7">'Hayvan Yetiştirme-Besleme'!$A$1:$I$37</definedName>
    <definedName name="_xlnm.Print_Area" localSheetId="3">'Sağlık - İlaç - Tedavi '!$A$1:$I$54</definedName>
    <definedName name="_xlnm.Print_Area" localSheetId="2">'Sağlık - Tanı (Diagnostic)'!$A$1:$I$34</definedName>
    <definedName name="_xlnm.Print_Area" localSheetId="5">'Tarım-Bitki Biyoteknolojisi'!$A$1:$I$43</definedName>
    <definedName name="_xlnm.Print_Area" localSheetId="6">'Tarım-Bitki-Koruma-Toprak'!$A$1:$I$43</definedName>
    <definedName name="_xlnm.Print_Area" localSheetId="1">Yazılım!$A$1:$I$60</definedName>
    <definedName name="_xlnm.Print_Titles" localSheetId="4">'Biyomedikal (Tıbbi Cihaz)'!$1:$4</definedName>
    <definedName name="_xlnm.Print_Titles" localSheetId="0">'Genel-Mühendislik-Sistem'!$1:$4</definedName>
    <definedName name="_xlnm.Print_Titles" localSheetId="7">'Hayvan Yetiştirme-Besleme'!$2:$4</definedName>
    <definedName name="_xlnm.Print_Titles" localSheetId="3">'Sağlık - İlaç - Tedavi '!$1:$4</definedName>
    <definedName name="_xlnm.Print_Titles" localSheetId="2">'Sağlık - Tanı (Diagnostic)'!$1:$4</definedName>
    <definedName name="_xlnm.Print_Titles" localSheetId="5">'Tarım-Bitki Biyoteknolojisi'!$1:$4</definedName>
    <definedName name="_xlnm.Print_Titles" localSheetId="6">'Tarım-Bitki-Koruma-Toprak'!$1:$4</definedName>
    <definedName name="_xlnm.Print_Titles" localSheetId="1">Yazılım!$1:$4</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I1" i="10" l="1"/>
  <c r="I1" i="8"/>
  <c r="I1" i="9"/>
  <c r="I1" i="4"/>
  <c r="I1" i="3"/>
  <c r="I1" i="5"/>
  <c r="I1" i="7"/>
  <c r="I10" i="10" l="1"/>
  <c r="I37" i="10"/>
  <c r="I35" i="10" s="1"/>
  <c r="I36" i="10"/>
  <c r="I34" i="10"/>
  <c r="I33" i="10"/>
  <c r="I32" i="10" s="1"/>
  <c r="I31" i="10"/>
  <c r="I30" i="10"/>
  <c r="I29" i="10"/>
  <c r="I28" i="10"/>
  <c r="I27" i="10"/>
  <c r="I26" i="10" s="1"/>
  <c r="I25" i="10"/>
  <c r="I24" i="10"/>
  <c r="I23" i="10" s="1"/>
  <c r="I22" i="10"/>
  <c r="I21" i="10"/>
  <c r="I20" i="10" s="1"/>
  <c r="I19" i="10"/>
  <c r="I18" i="10"/>
  <c r="I14" i="10" s="1"/>
  <c r="I17" i="10"/>
  <c r="I16" i="10"/>
  <c r="I15" i="10"/>
  <c r="I13" i="10"/>
  <c r="I12" i="10"/>
  <c r="I11" i="10"/>
  <c r="I9" i="10"/>
  <c r="I8" i="10"/>
  <c r="I7" i="10"/>
  <c r="I6" i="10"/>
  <c r="I5" i="10" s="1"/>
  <c r="I43" i="8"/>
  <c r="I42" i="8"/>
  <c r="I41" i="8"/>
  <c r="I40" i="8" s="1"/>
  <c r="I39" i="8"/>
  <c r="I38" i="8"/>
  <c r="I37" i="8"/>
  <c r="I36" i="8"/>
  <c r="I35" i="8" s="1"/>
  <c r="I34" i="8"/>
  <c r="I33" i="8"/>
  <c r="I31" i="8" s="1"/>
  <c r="I32" i="8"/>
  <c r="I30" i="8"/>
  <c r="I29" i="8"/>
  <c r="I28" i="8"/>
  <c r="I27" i="8" s="1"/>
  <c r="I26" i="8"/>
  <c r="I25" i="8"/>
  <c r="I24" i="8"/>
  <c r="I23" i="8" s="1"/>
  <c r="I22" i="8"/>
  <c r="I21" i="8"/>
  <c r="I20" i="8"/>
  <c r="I18" i="8"/>
  <c r="I17" i="8"/>
  <c r="I16" i="8"/>
  <c r="I15" i="8"/>
  <c r="I13" i="8"/>
  <c r="I12" i="8"/>
  <c r="I11" i="8"/>
  <c r="I10" i="8"/>
  <c r="I9" i="8"/>
  <c r="I8" i="8"/>
  <c r="I7" i="8"/>
  <c r="I6" i="8"/>
  <c r="I43" i="9"/>
  <c r="I42" i="9"/>
  <c r="I41" i="9" s="1"/>
  <c r="I40" i="9"/>
  <c r="I39" i="9"/>
  <c r="I38" i="9" s="1"/>
  <c r="I37" i="9"/>
  <c r="I36" i="9"/>
  <c r="I35" i="9" s="1"/>
  <c r="I34" i="9"/>
  <c r="I33" i="9"/>
  <c r="I32" i="9"/>
  <c r="I31" i="9"/>
  <c r="I29" i="9"/>
  <c r="I28" i="9"/>
  <c r="I27" i="9"/>
  <c r="I26" i="9" s="1"/>
  <c r="I25" i="9"/>
  <c r="I24" i="9"/>
  <c r="I23" i="9"/>
  <c r="I22" i="9"/>
  <c r="I21" i="9"/>
  <c r="I20" i="9" s="1"/>
  <c r="I19" i="9"/>
  <c r="I18" i="9"/>
  <c r="I17" i="9"/>
  <c r="I16" i="9"/>
  <c r="I15" i="9"/>
  <c r="I13" i="9"/>
  <c r="I12" i="9"/>
  <c r="I11" i="9"/>
  <c r="I9" i="9"/>
  <c r="I8" i="9"/>
  <c r="I7" i="9"/>
  <c r="I6" i="9"/>
  <c r="I19" i="8" l="1"/>
  <c r="I14" i="8"/>
  <c r="I5" i="8"/>
  <c r="I30" i="9"/>
  <c r="I14" i="9"/>
  <c r="I10" i="9"/>
  <c r="I5" i="9"/>
  <c r="I32" i="5" l="1"/>
  <c r="I58" i="7" l="1"/>
  <c r="I59" i="7"/>
  <c r="I60" i="7"/>
  <c r="I52" i="7"/>
  <c r="I53" i="7"/>
  <c r="I54" i="7"/>
  <c r="I55" i="7"/>
  <c r="I46" i="7"/>
  <c r="I47" i="7"/>
  <c r="I48" i="7"/>
  <c r="I49" i="7"/>
  <c r="I40" i="7"/>
  <c r="I41" i="7"/>
  <c r="I42" i="7"/>
  <c r="I43" i="7"/>
  <c r="I37" i="7"/>
  <c r="I31" i="7"/>
  <c r="I32" i="7"/>
  <c r="I33" i="7"/>
  <c r="I34" i="7"/>
  <c r="I35" i="7"/>
  <c r="I36" i="7"/>
  <c r="I23" i="7"/>
  <c r="I24" i="7"/>
  <c r="I25" i="7"/>
  <c r="I26" i="7"/>
  <c r="I27" i="7"/>
  <c r="I28" i="7"/>
  <c r="I18" i="7"/>
  <c r="I19" i="7"/>
  <c r="I20" i="7"/>
  <c r="I57" i="7"/>
  <c r="I51" i="7"/>
  <c r="I45" i="7"/>
  <c r="I39" i="7"/>
  <c r="I30" i="7"/>
  <c r="I22" i="7"/>
  <c r="I17" i="7"/>
  <c r="I13" i="7"/>
  <c r="I14" i="7"/>
  <c r="I15" i="7"/>
  <c r="I12" i="7"/>
  <c r="I7" i="7"/>
  <c r="I8" i="7"/>
  <c r="I9" i="7"/>
  <c r="I10" i="7"/>
  <c r="I6" i="7"/>
  <c r="I50" i="7" l="1"/>
  <c r="I44" i="7"/>
  <c r="I38" i="7"/>
  <c r="I29" i="7"/>
  <c r="I21" i="7"/>
  <c r="I16" i="7"/>
  <c r="I11" i="7"/>
  <c r="I5" i="7"/>
  <c r="I56" i="7"/>
  <c r="I57" i="6"/>
  <c r="I56" i="6"/>
  <c r="I55" i="6"/>
  <c r="I54" i="6"/>
  <c r="I52" i="6"/>
  <c r="I51" i="6"/>
  <c r="I50" i="6"/>
  <c r="I48" i="6"/>
  <c r="I47" i="6"/>
  <c r="I46" i="6"/>
  <c r="I45" i="6"/>
  <c r="I43" i="6"/>
  <c r="I42" i="6"/>
  <c r="I41" i="6"/>
  <c r="I40" i="6"/>
  <c r="I39" i="6"/>
  <c r="I37" i="6"/>
  <c r="I36" i="6"/>
  <c r="I35" i="6"/>
  <c r="I34" i="6"/>
  <c r="I33" i="6"/>
  <c r="I31" i="6"/>
  <c r="I30" i="6"/>
  <c r="I29" i="6"/>
  <c r="I28" i="6"/>
  <c r="I27" i="6"/>
  <c r="I26" i="6"/>
  <c r="I24" i="6"/>
  <c r="I23" i="6"/>
  <c r="I22" i="6"/>
  <c r="I21" i="6"/>
  <c r="I20" i="6"/>
  <c r="I19" i="6"/>
  <c r="I18" i="6"/>
  <c r="I16" i="6"/>
  <c r="I15" i="6"/>
  <c r="I14" i="6"/>
  <c r="I13" i="6"/>
  <c r="I12" i="6"/>
  <c r="I10" i="6"/>
  <c r="I9" i="6"/>
  <c r="I8" i="6"/>
  <c r="I7" i="6"/>
  <c r="I6" i="6"/>
  <c r="I53" i="6" l="1"/>
  <c r="I38" i="6"/>
  <c r="I49" i="6"/>
  <c r="I5" i="6"/>
  <c r="I11" i="6"/>
  <c r="I1" i="6" s="1"/>
  <c r="I25" i="6"/>
  <c r="I17" i="6"/>
  <c r="I44" i="6"/>
  <c r="I32" i="6"/>
  <c r="I7" i="5"/>
  <c r="I9" i="5"/>
  <c r="I10" i="5"/>
  <c r="I11" i="5"/>
  <c r="I13" i="5"/>
  <c r="I14" i="5"/>
  <c r="I15" i="5"/>
  <c r="I16" i="5"/>
  <c r="I17" i="5"/>
  <c r="I19" i="5"/>
  <c r="I20" i="5"/>
  <c r="I21" i="5"/>
  <c r="I22" i="5"/>
  <c r="I24" i="5"/>
  <c r="I25" i="5"/>
  <c r="I26" i="5"/>
  <c r="I28" i="5"/>
  <c r="I29" i="5"/>
  <c r="I30" i="5"/>
  <c r="I33" i="5"/>
  <c r="I34" i="5"/>
  <c r="I6" i="5"/>
  <c r="I7" i="3"/>
  <c r="I9" i="3"/>
  <c r="I10" i="3"/>
  <c r="I11" i="3"/>
  <c r="I12" i="3"/>
  <c r="I13" i="3"/>
  <c r="I15" i="3"/>
  <c r="I16" i="3"/>
  <c r="I17" i="3"/>
  <c r="I18" i="3"/>
  <c r="I19" i="3"/>
  <c r="I20" i="3"/>
  <c r="I22" i="3"/>
  <c r="I23" i="3"/>
  <c r="I24" i="3"/>
  <c r="I25" i="3"/>
  <c r="I26" i="3"/>
  <c r="I28" i="3"/>
  <c r="I29" i="3"/>
  <c r="I30" i="3"/>
  <c r="I31" i="3"/>
  <c r="I32" i="3"/>
  <c r="I33" i="3"/>
  <c r="I34" i="3"/>
  <c r="I36" i="3"/>
  <c r="I37" i="3"/>
  <c r="I38" i="3"/>
  <c r="I39" i="3"/>
  <c r="I40" i="3"/>
  <c r="I42" i="3"/>
  <c r="I43" i="3"/>
  <c r="I44" i="3"/>
  <c r="I45" i="3"/>
  <c r="I46" i="3"/>
  <c r="I48" i="3"/>
  <c r="I49" i="3"/>
  <c r="I50" i="3"/>
  <c r="I51" i="3"/>
  <c r="I52" i="3"/>
  <c r="I53" i="3"/>
  <c r="I54" i="3"/>
  <c r="I6" i="3"/>
  <c r="I47" i="3" l="1"/>
  <c r="I41" i="3"/>
  <c r="I21" i="3"/>
  <c r="I27" i="3"/>
  <c r="I35" i="3"/>
  <c r="I27" i="5"/>
  <c r="I23" i="5"/>
  <c r="I5" i="5"/>
  <c r="I14" i="3"/>
  <c r="I8" i="3"/>
  <c r="I5" i="3"/>
  <c r="I18" i="5"/>
  <c r="I12" i="5"/>
  <c r="I8" i="5"/>
  <c r="I31" i="5"/>
  <c r="I8" i="4" l="1"/>
  <c r="I9" i="4"/>
  <c r="I10" i="4"/>
  <c r="I11" i="4"/>
  <c r="I13" i="4"/>
  <c r="I14" i="4"/>
  <c r="I15" i="4"/>
  <c r="I17" i="4"/>
  <c r="I18" i="4"/>
  <c r="I19" i="4"/>
  <c r="I20" i="4"/>
  <c r="I22" i="4"/>
  <c r="I23" i="4"/>
  <c r="I24" i="4"/>
  <c r="I25" i="4"/>
  <c r="I26" i="4"/>
  <c r="I27" i="4"/>
  <c r="I28" i="4"/>
  <c r="I30" i="4"/>
  <c r="I31" i="4"/>
  <c r="I32" i="4"/>
  <c r="I33" i="4"/>
  <c r="I34" i="4"/>
  <c r="I35" i="4"/>
  <c r="I37" i="4"/>
  <c r="I38" i="4"/>
  <c r="I39" i="4"/>
  <c r="I40" i="4"/>
  <c r="I41" i="4"/>
  <c r="I43" i="4"/>
  <c r="I44" i="4"/>
  <c r="I45" i="4"/>
  <c r="I6" i="4"/>
  <c r="I5" i="4" s="1"/>
  <c r="I42" i="4" l="1"/>
  <c r="I36" i="4"/>
  <c r="I29" i="4"/>
  <c r="I21" i="4"/>
  <c r="I16" i="4"/>
  <c r="I12" i="4"/>
  <c r="I7" i="4"/>
</calcChain>
</file>

<file path=xl/sharedStrings.xml><?xml version="1.0" encoding="utf-8"?>
<sst xmlns="http://schemas.openxmlformats.org/spreadsheetml/2006/main" count="524" uniqueCount="345">
  <si>
    <t>TRL Seviyesi</t>
  </si>
  <si>
    <t>TRL 1 Tanımı</t>
  </si>
  <si>
    <t>TRL 2 Tanımı</t>
  </si>
  <si>
    <t>TRL 3 Tanımı</t>
  </si>
  <si>
    <t>TRL 4 Tanımı</t>
  </si>
  <si>
    <t>TRL 5 Tanımı</t>
  </si>
  <si>
    <t>TRL 6 Tanımı</t>
  </si>
  <si>
    <t>TRL 7 Tanımı</t>
  </si>
  <si>
    <t>TRL 8 Tanımı</t>
  </si>
  <si>
    <t>Başlanmadı</t>
  </si>
  <si>
    <t>Yeni Başlandı</t>
  </si>
  <si>
    <t>Çalışmaların yaklaşık yarısı tamamlandı</t>
  </si>
  <si>
    <t>Çalışmaların büyük bölümü tamamlandı</t>
  </si>
  <si>
    <t>Tamamlandı</t>
  </si>
  <si>
    <t xml:space="preserve">
Başlandı, 
az ilerleme kaydedildi
</t>
  </si>
  <si>
    <t>Tamamlanma Derecesi
(Her satırda yalnızca bir kutucuğa X -Büyük Harf ile- koyunuz)</t>
  </si>
  <si>
    <t>Açıklama**</t>
  </si>
  <si>
    <t>Hedef hastalığın tanımlanması ve doğrulanması için bilimsel çalışmalar yapıldı mı?</t>
  </si>
  <si>
    <t xml:space="preserve">Patentlenebilirlik için ön fikri mülkiyet hakkı araştırması yapıldı mı? </t>
  </si>
  <si>
    <t xml:space="preserve">Klinik çalışmaların yapılacağı yer belirlendi ve kontrat görüşmelerine başlandı mı? </t>
  </si>
  <si>
    <t xml:space="preserve">Cihazın paketlenmesi ve sterilizasyon doğrulamaları tamamlandı mı? </t>
  </si>
  <si>
    <t xml:space="preserve">Düzenleyici ve önleyici faaliyetler (Corrective Action Preventive Action-CAPA) ve benzeri kalite gereklilikleri uygulandı mı? </t>
  </si>
  <si>
    <r>
      <t xml:space="preserve">Teknoloji Hazırlık Seviyeleri (SAĞLIK-TANI)
TRL Hesaplama Metodolojisi: Her TRL seviyesinde Ortalama Tamamlanma Yüzdesi Hesaplanır. 
Ortalama Tamamlanma Yüzdesi </t>
    </r>
    <r>
      <rPr>
        <b/>
        <sz val="14"/>
        <color theme="1"/>
        <rFont val="Symbol"/>
        <family val="1"/>
        <charset val="2"/>
      </rPr>
      <t>³</t>
    </r>
    <r>
      <rPr>
        <b/>
        <sz val="14"/>
        <color theme="1"/>
        <rFont val="Calibri"/>
        <family val="2"/>
        <charset val="162"/>
        <scheme val="minor"/>
      </rPr>
      <t xml:space="preserve"> 80 olan son TRL seviyesi, Projenin Teknolojik Hazırlık Seviyesi olarak kabul edilir.*</t>
    </r>
  </si>
  <si>
    <t>Bilimsel literatürdeki bilgi tabanı araştırıldı ve değerlendirildi mi?</t>
  </si>
  <si>
    <t>Hastalığın insan ve hayvanlardaki seyri ve bağlantıları tanımlandı mı?</t>
  </si>
  <si>
    <t>Hastalığın Bilimsel Temellerinin İncelenmesi</t>
  </si>
  <si>
    <t>Hipotezin Geliştirilmesi ve Deney Tasarımları</t>
  </si>
  <si>
    <t>Patentlenebilirlik için ön fikri mülkiyet araştırması yapıldı mı?</t>
  </si>
  <si>
    <t>İlgili bilimsel konularda araştırma fikirleri, hipotezler ve deneysel tasarımlar geliştirilmesine yönelik akademik çalışmalar yapıldı mı?</t>
  </si>
  <si>
    <t>Hedeflenen tanı yönteminin kapsamı ve karakteristik özellikleri tanımlandı mı?</t>
  </si>
  <si>
    <t>Tanı yöntemine ilişkin kritik teknolojiler ve bileşenler tanımlandı ve değerlendirildi mi?</t>
  </si>
  <si>
    <t>Deney düzeneklerinin karakterizasyonuna başlandı mı?</t>
  </si>
  <si>
    <r>
      <t xml:space="preserve">Basit örnekler/yapay matrislerle ilk tahliller gerçekleştirildi mi? </t>
    </r>
    <r>
      <rPr>
        <i/>
        <sz val="12"/>
        <color theme="1"/>
        <rFont val="Calibri"/>
        <family val="2"/>
        <charset val="162"/>
        <scheme val="minor"/>
      </rPr>
      <t>(Demonstration)</t>
    </r>
  </si>
  <si>
    <t>İlgili matrislerde geri kazanım testi (spike recovery) ile hassasiyetin ve özgünlüğün gösterimi yapıldı mı?</t>
  </si>
  <si>
    <r>
      <t xml:space="preserve">Aktifliğin ve Etkinliğin Optimizasyonu ve Gösterimi </t>
    </r>
    <r>
      <rPr>
        <b/>
        <i/>
        <sz val="12"/>
        <color theme="1"/>
        <rFont val="Calibri"/>
        <family val="2"/>
        <charset val="162"/>
        <scheme val="minor"/>
      </rPr>
      <t>(Demonstration)</t>
    </r>
  </si>
  <si>
    <t>Tanı yöntemine ilişkin kritik teknolojiler ve bileşenler (donanım ve yazılım dahil) entegre edildi mi?</t>
  </si>
  <si>
    <r>
      <t xml:space="preserve">Hedeflenen kullanım amacına (numune tipi, hacmi ve tahlil bileşenleri) göre tahlil/test metodu doğrulaması yapıldı mı? </t>
    </r>
    <r>
      <rPr>
        <i/>
        <sz val="12"/>
        <color theme="1"/>
        <rFont val="Calibri"/>
        <family val="2"/>
        <charset val="162"/>
        <scheme val="minor"/>
      </rPr>
      <t>(Validation)</t>
    </r>
  </si>
  <si>
    <t>Düzenleyici kılavuzlarla uyumlu, ölçeklenebilir ve tekrarlanabilir bir üretim süreci/tanı protokolü geliştirildi mi?</t>
  </si>
  <si>
    <t>Kalite kontrol kriterleri son haline getirildi mi?</t>
  </si>
  <si>
    <t>Uygun aday referans ve kalite kontrol kriterleri seçildi mi?</t>
  </si>
  <si>
    <t>Kalite Protokollerine ve İlgili Mevzuatlara Uygun Üretim/Uygulama ve Klinik Verilerin Elde Edilmesi</t>
  </si>
  <si>
    <t>Klinik veriler düzenlendi ve kontrol edildi mi?</t>
  </si>
  <si>
    <t>Kalite protokolleriyle uyumlu tanı kiti imal edildi mi veya tanı yöntemi uygulaması yapıldı mı?</t>
  </si>
  <si>
    <t>Tanı Kiti/Yönteminin onayı için resmi mercilere başvuru yapıldı mı?</t>
  </si>
  <si>
    <r>
      <t xml:space="preserve">Klinik araştırmalarda kritik sonuçları değerlendirmek için kullanılacak tahliller doğrulandı mı? </t>
    </r>
    <r>
      <rPr>
        <i/>
        <sz val="12"/>
        <color theme="1"/>
        <rFont val="Calibri"/>
        <family val="2"/>
        <charset val="162"/>
        <scheme val="minor"/>
      </rPr>
      <t>(Validation)</t>
    </r>
  </si>
  <si>
    <r>
      <t xml:space="preserve">Tanı Kiti/Yönteminin kalitesini ölçmek için kullanılacak tahliller doğrulandı mı? </t>
    </r>
    <r>
      <rPr>
        <i/>
        <sz val="12"/>
        <color theme="1"/>
        <rFont val="Calibri"/>
        <family val="2"/>
        <charset val="162"/>
        <scheme val="minor"/>
      </rPr>
      <t>(Validation)</t>
    </r>
  </si>
  <si>
    <r>
      <t xml:space="preserve">Hayvan etkinlik çalışmalarındaki kritik sonuçları değerlendirmek için kullanılacak tahliller doğrulandı mı? </t>
    </r>
    <r>
      <rPr>
        <i/>
        <sz val="12"/>
        <color theme="1"/>
        <rFont val="Calibri"/>
        <family val="2"/>
        <charset val="162"/>
        <scheme val="minor"/>
      </rPr>
      <t>(Validation)</t>
    </r>
  </si>
  <si>
    <r>
      <t>Tanı Kitinin/Tanı Yönteminin İlk Versiyonun</t>
    </r>
    <r>
      <rPr>
        <b/>
        <sz val="12"/>
        <rFont val="Calibri"/>
        <family val="2"/>
        <charset val="162"/>
        <scheme val="minor"/>
      </rPr>
      <t xml:space="preserve">un (Preliminary) </t>
    </r>
    <r>
      <rPr>
        <b/>
        <sz val="12"/>
        <color theme="1"/>
        <rFont val="Calibri"/>
        <family val="2"/>
        <charset val="162"/>
        <scheme val="minor"/>
      </rPr>
      <t>Tanımlanması ve Karakterizasyonu</t>
    </r>
  </si>
  <si>
    <t>Tahlil bileşenleri (assay components) örnekler ve/veya görüntüleme aracılığıyla incelendi mi?</t>
  </si>
  <si>
    <r>
      <t xml:space="preserve">Hedef Ürün Profili (Target Product Profile - TPP) </t>
    </r>
    <r>
      <rPr>
        <sz val="12"/>
        <color theme="1"/>
        <rFont val="Calibri"/>
        <family val="2"/>
        <charset val="162"/>
        <scheme val="minor"/>
      </rPr>
      <t xml:space="preserve"> taslak olarak oluşturuldu mu?</t>
    </r>
  </si>
  <si>
    <t>Tanı Kitinin/Tanı Yönteminin İleri Karakterizasyonu ve Üretime/Kullanıma Başlanması</t>
  </si>
  <si>
    <t>Tanı Kitinin/Tanı Yönteminin resmi onay süreçlerinin gerektirdiği şekilde performans gösterimi yapıldı mı?</t>
  </si>
  <si>
    <t xml:space="preserve">Ön tahminler geliştirmek için potansiyel bileşikler  (HTS, antikorlar vb.) incelendi mi? </t>
  </si>
  <si>
    <t>Aday bileşiklerin aktivitelerinin in vitro olarak test edilmesi için tetkikler geliştirildi mi?</t>
  </si>
  <si>
    <t>Tedaviye ilişkin bileşik dizileri tanımlandı mı?</t>
  </si>
  <si>
    <t>Tedaviye ilişkin aday bileşikler/yöntemler geliştirildi mi?</t>
  </si>
  <si>
    <t>Bileşiklerin özgün serileri sentezlenerek, toksisitesi ve etkinliği in vitro olarak  test edildi mi?</t>
  </si>
  <si>
    <t xml:space="preserve">Bileşik serilerinin patent edilebilirliğini değerlendirmek için ilgili patent literatürü tarandı mı? </t>
  </si>
  <si>
    <t xml:space="preserve">Farmakofor için geçici patent başvurusu yapıldı mı?   </t>
  </si>
  <si>
    <t xml:space="preserve"> Seçilen bileşiklerin toksikoloji ve farmakokinetik testleri, uygun in vivo modellerde,  GLP (Good Laboratory Practise) olmayan bir seviyede yapıldı mı?</t>
  </si>
  <si>
    <t>Potansiyeli en yüksek bileşikler (lead compounds) tanımlandı mı?</t>
  </si>
  <si>
    <t>GLP toksikoloji çalışmaları için klinik öncesi aday bileşikler ve hayvan modelleri belirlendi mi?</t>
  </si>
  <si>
    <t xml:space="preserve">Daha ileri klinik ve klinik olmayan çalışmalarda kullanılmak üzere markörlerin, tetkiklerin (assays) ve sonlanım noktalarının (endpoints) belirlenmesi için deneyler başlatıldı mı? </t>
  </si>
  <si>
    <t>Potansiyeli en yüksek bileşiklerin (lead compounds) toksikoloji, farmakodinamik ve farmakokinetik testleri ve/veya immün tepkisinin belirlenmesine ilişkin testler, uygun in vivo modellerde,  GLP (Good Laboratory Practise) olmayan bir seviyede yapıldı mı?</t>
  </si>
  <si>
    <t>Tedavinin uygulama yollarına (route of administration) ilişkin uygun formülasyonlar geliştirildi mi?</t>
  </si>
  <si>
    <t>Tedavinin yasal olarak onaylanmasına ilişkin bir strateji belirlendi mi?</t>
  </si>
  <si>
    <t>GMP (Good Manufacturing Practices) ile uyumlu, ölçeklendirilebilir ve tekrarlanabilir bir üretim süreci geliştirildi mi?</t>
  </si>
  <si>
    <t xml:space="preserve">
Ürün karakterizasyonuna yönelik olarak, üretim sürecinde kullanılacak tetkikler ve  analitik yöntemler (potansi, saflık, özdeşlik, sterilite, kalite vb. özellikleri kapsayacak şekilde) geliştirildi mi? </t>
  </si>
  <si>
    <t xml:space="preserve">Klinik deneme tasarımına yardımcı olacak yetkin tıp hekimleri (Key Opinion Leaders - KOL) belirlendi mi? </t>
  </si>
  <si>
    <t xml:space="preserve">Yeni ilaç keşif çalışmalarına (Investigational New Drug - IND) ilişkin  toksikoloji çalışmaları gerçekleştirildi mi? </t>
  </si>
  <si>
    <r>
      <t xml:space="preserve">Yeni ilaç keşif çalışmalarına (Investigational New Drug - IND) uygun ADME (absorption, distribution, metabolism, and excretion) ve/veya immün tepkinin gösterimi, GLP hayvan çalışmalarıyla yapıldı mı? </t>
    </r>
    <r>
      <rPr>
        <i/>
        <sz val="12"/>
        <color theme="1"/>
        <rFont val="Calibri"/>
        <family val="2"/>
        <charset val="162"/>
        <scheme val="minor"/>
      </rPr>
      <t xml:space="preserve">(Demonstration) </t>
    </r>
  </si>
  <si>
    <t>İlaç/Tedavi Keşif Aşaması - 2: Tedaviye İlişkin Bileşiklerin/Yöntemin İlk Versiyonu için Hedef/Aday Belirlenmesi ve Karakterizasyonu</t>
  </si>
  <si>
    <t xml:space="preserve">Aday bileşik/Tedavi yöntemi üzerinde stabilite testlerine başlandı mı? </t>
  </si>
  <si>
    <t>İlaç/Tedavi Keşif Aşaması - 1: Hedef Hastalığın Tanımlanması, Bileşik Dizilerinin Oluşturulması</t>
  </si>
  <si>
    <t>GMP (Good Manufacturing Practice) ile uyumlu "pilot lot"lar hazırlandı mı?</t>
  </si>
  <si>
    <r>
      <t xml:space="preserve">Aktifliğin ve Etkinliğin Optimizasyonu ve In Vitro Gösterimi </t>
    </r>
    <r>
      <rPr>
        <b/>
        <i/>
        <sz val="12"/>
        <color rgb="FF000000"/>
        <rFont val="Calibri"/>
        <family val="2"/>
        <charset val="162"/>
        <scheme val="minor"/>
      </rPr>
      <t>(Demonstration)</t>
    </r>
  </si>
  <si>
    <t>Faz 0 - Klinik Öncesi Araştırmalar: Aday Bileşiğin/Yöntemin İleri Karakterizasyonu ve GMP Sürecinin Geliştirilmeye Başlanması</t>
  </si>
  <si>
    <t>GMP ile uyumlu üretim süreci doğrulandı mı? (validation)</t>
  </si>
  <si>
    <t>Faz 1 - Klinik Araştırmaların yapılacağı sağlıklı gönüllüler veya araştırma ürününün niteliğine
göre (onkoloji vb) hasta gönüllülerden oluşan örneklem (&lt; 100 kişi) hazırlandı mı?</t>
  </si>
  <si>
    <t>Faz 1 - Klinik Araştırmalar sonucunda güvenlilik/tolerans, farmakokinetik, biyoyararlanım
ve konsantrasyon-etki verileri başarıyla elde edildi mi?</t>
  </si>
  <si>
    <t>Faz 2 - Klinik Araştırmaların yapılacağı hedef hastalığa sahip gönüllülerden oluşan örneklem hazırlandı mı?</t>
  </si>
  <si>
    <t>Faz 2 - Klinik Araştırmalar sonucunda terapötik endikasyondaki etkinlik, optimal doz aralığı, BY/BE (Biyoyararlanım ve Biyoeşdeğerlik), yan etki profili ve güvenlik verileri başarıyla elde edildi mi?</t>
  </si>
  <si>
    <r>
      <t xml:space="preserve">Faz 2 - Klinik Deneylerin Yapılması, GMP Üretim Sürecinin Doğrulanması (Validation) ve Ölçek Büyütme (Scale-Up) Çalışmaları  
</t>
    </r>
    <r>
      <rPr>
        <sz val="12"/>
        <color theme="1"/>
        <rFont val="Calibri"/>
        <family val="2"/>
        <charset val="162"/>
        <scheme val="minor"/>
      </rPr>
      <t>(Faz 2 - Klinik Deneyler: Araştırma ürününün veya yönteminin, araştırmanın niteliğine ve mahiyetine göre seçilmiş yeterli sayıda gönüllü hastayla, güvenli terapötik doz sınırlarının ve etkinliğinin araştırılması amacıyla uygulanması suretiyle denendiği klinik araştırma dönemidir.)</t>
    </r>
  </si>
  <si>
    <r>
      <t xml:space="preserve"> Faz 1  - Klinik Deneylerin Yapılması ve GMP (Good Manufacturing Practices) ile Uyumlu Üretimin Gerçekleştirilmesi 
</t>
    </r>
    <r>
      <rPr>
        <sz val="12"/>
        <color theme="1"/>
        <rFont val="Calibri"/>
        <family val="2"/>
        <charset val="162"/>
        <scheme val="minor"/>
      </rPr>
      <t>(Faz 1 - Klinik Deneyler: Araştırma ürününün veya yönteminin farmakokinetik özelliklerinin,
toksisitesinin ve vücut fonksiyonlarına etkisinin tespit edilebilmesi için araştırmanın niteliğine ve mahiyetine göre seçilmiş denekler üzerinde denendiği klinik araştırma dönemidir. İlaç insan üzerinde ilk kez uygulanmaktadır.)</t>
    </r>
  </si>
  <si>
    <t>GMP (Good Manufacturing Practice) ile uyumlu üretim sürecinin konsistansı/tutarlılığı (Lot-to-Lot Consistency) doğrulandı mı?</t>
  </si>
  <si>
    <t>Faz 3 - Klinik Araştırmaların yapılacağı gerçek hastalardan oluşan örneklem hazırlandı mı?</t>
  </si>
  <si>
    <t>Faz 3 - Klinik Araştırmalar sonucunda ilaç-hastalık etkileşimi, ilaç-ilaç etkileşimi, doz aralıkları, risk-yarar bilgisi, alt gruplarda etkililik (eficacy) ve beklenmeyen (advers) yan etkilere ilişkin veriler başarıyla elde edildi mi?</t>
  </si>
  <si>
    <t xml:space="preserve">Tanı Kiti/Yönteminin Doğrulanması </t>
  </si>
  <si>
    <r>
      <rPr>
        <b/>
        <sz val="12"/>
        <color theme="1"/>
        <rFont val="Calibri"/>
        <family val="2"/>
        <charset val="162"/>
        <scheme val="minor"/>
      </rPr>
      <t xml:space="preserve">Temel Bilimsel Araştırmalar: </t>
    </r>
    <r>
      <rPr>
        <sz val="12"/>
        <color theme="1"/>
        <rFont val="Calibri"/>
        <family val="2"/>
        <charset val="162"/>
        <scheme val="minor"/>
      </rPr>
      <t xml:space="preserve"> Yeni teknolojiye/ürüne temel teşkil edecek  bilimsel bulguların gözden geçirildiği ve değerlendirildiği aşamadır.</t>
    </r>
  </si>
  <si>
    <t xml:space="preserve">Hedeflenen yeni teknolojiye/ürüne temel teşkil eden akademik ve biyomühendislik bilgileri gözden geçirildi ve değerlendirildi mi? </t>
  </si>
  <si>
    <t xml:space="preserve">Patentlenebilirlik ve prototip konfigurasyonu için ön fikri mülkiyet araştırması yapıldı mı? </t>
  </si>
  <si>
    <t>Yeni bir teknoloji/ürüne yönelik hipotez ve araştırma fikirleri oluşturuldu mu?</t>
  </si>
  <si>
    <t>Belirlenen hipotez ve araştırma fikrine yönelik odaklı akademik literatür taraması yapıldı mı?</t>
  </si>
  <si>
    <r>
      <rPr>
        <b/>
        <sz val="12"/>
        <color theme="1"/>
        <rFont val="Calibri"/>
        <family val="2"/>
        <charset val="162"/>
        <scheme val="minor"/>
      </rPr>
      <t xml:space="preserve">Temel Bilimsel Araştırmalardan Teknoloji Tasarımı: </t>
    </r>
    <r>
      <rPr>
        <sz val="12"/>
        <color theme="1"/>
        <rFont val="Calibri"/>
        <family val="2"/>
        <charset val="162"/>
        <scheme val="minor"/>
      </rPr>
      <t xml:space="preserve">Teknoloji konseptinin geliştirildiği; deneysel tasarım planının formule edildiği aşamadır. </t>
    </r>
  </si>
  <si>
    <t>Hipotezin Test Edilmesi ve Ön Kavram İspatı (Initial Proof-of-Concept)</t>
  </si>
  <si>
    <t>Hipotezin sınanması için bilgisayar simülasyonu/sanal platformlar (in silico) veya deneysel tasarım planı geliştirildi mi?</t>
  </si>
  <si>
    <r>
      <t>Yeni teknolojinin/ürünün etkinliğinin (efficacy) in vitro olarak fiziki gösterimi yapıldı mı?</t>
    </r>
    <r>
      <rPr>
        <i/>
        <sz val="12"/>
        <color theme="1"/>
        <rFont val="Calibri"/>
        <family val="2"/>
        <charset val="162"/>
        <scheme val="minor"/>
      </rPr>
      <t xml:space="preserve"> (Demonstration)</t>
    </r>
  </si>
  <si>
    <r>
      <t>Yeni teknolojinin/ürünün etkinliğinin (efficacy) ve güvenliğinin fiziki gösterimi in vivo veya ex vivo olarak yapıldı mı? (</t>
    </r>
    <r>
      <rPr>
        <i/>
        <sz val="12"/>
        <color theme="1"/>
        <rFont val="Calibri"/>
        <family val="2"/>
        <charset val="162"/>
        <scheme val="minor"/>
      </rPr>
      <t>Demonstration</t>
    </r>
    <r>
      <rPr>
        <sz val="12"/>
        <color theme="1"/>
        <rFont val="Calibri"/>
        <family val="2"/>
        <charset val="162"/>
        <scheme val="minor"/>
      </rPr>
      <t>)</t>
    </r>
  </si>
  <si>
    <r>
      <t xml:space="preserve">İhtiyaç duyulan kritik teknolojiler, tasarım özellikleri ve komponentleri belirlendi ve gerçeklendi mi? </t>
    </r>
    <r>
      <rPr>
        <i/>
        <sz val="12"/>
        <color theme="1"/>
        <rFont val="Calibri"/>
        <family val="2"/>
        <charset val="162"/>
        <scheme val="minor"/>
      </rPr>
      <t>(Verification)</t>
    </r>
  </si>
  <si>
    <t xml:space="preserve">Kullanıcı geri dönüşlerine, sınama testlerine ve "GLP olmayan (non GLP) bir ortamda in vivo" veya "ex vivo" testlere  dayalı  olarak, prototip tasarımlarının iterasyonu ve eliminasyonu yapıldı mı?     </t>
  </si>
  <si>
    <t xml:space="preserve">Aday cihazların/sistemlerin değerlendirilmesine yönelik yapılacak klinik ve/veya klinik olmayan çalışmalara ilişkin prosedürler, metotlar ve sonlanım noktaları belirlendi mi? </t>
  </si>
  <si>
    <t>Tasarım girdilerini (cihazın ilk metrikleri, sistemler, alt sistemler vb.) son haline getirmek ve gerekirse yenilerini belirlemek için prototipler üzerinden potansiyel güvenlik sorunları, yan etkiler veya ters (adverse) etkiler belirlendi mi?</t>
  </si>
  <si>
    <t>Cihaz karakterizasyonu ve performans testleri için yöntemler/deneyler/analitik modeller geliştirildi mi?</t>
  </si>
  <si>
    <t>Cihaz tasarımının potansiyel üretim seçeneklerinin yanı sıra üretilebilirliği ve sürdürülebilirliği ortaya kondu mu?</t>
  </si>
  <si>
    <t>GMP ile uyumlu, ölçeklendirilebilir ve tekrarlanabilir bir üretim süreci, tüm tedarik ve üretim zinciri göz önüne alınarak geliştirildi mi?</t>
  </si>
  <si>
    <t>Tasarım kontrol faaliyetleri başlatıldı, "Tasarım ve Geliştirme Planı" oluşturuldu ve tasarım çıktıları dokümante edildi mi?</t>
  </si>
  <si>
    <r>
      <t xml:space="preserve">Cihazın hedeflenen fonksiyonları yerine getirdiği laboratuvar ortamında / benzetimli ortamda fiziki gösterimi yapıldı mı? </t>
    </r>
    <r>
      <rPr>
        <i/>
        <sz val="12"/>
        <color theme="1"/>
        <rFont val="Calibri"/>
        <family val="2"/>
        <charset val="162"/>
        <scheme val="minor"/>
      </rPr>
      <t>(Demonstration)</t>
    </r>
  </si>
  <si>
    <r>
      <t xml:space="preserve">Cihaz tasarımı, nihai haline </t>
    </r>
    <r>
      <rPr>
        <i/>
        <sz val="12"/>
        <color theme="1"/>
        <rFont val="Calibri"/>
        <family val="2"/>
        <charset val="162"/>
        <scheme val="minor"/>
      </rPr>
      <t>(design freeze)</t>
    </r>
    <r>
      <rPr>
        <sz val="12"/>
        <color theme="1"/>
        <rFont val="Calibri"/>
        <family val="2"/>
        <charset val="162"/>
        <scheme val="minor"/>
      </rPr>
      <t xml:space="preserve"> geldi mi?</t>
    </r>
  </si>
  <si>
    <t>Laboratuvar Ortamında / Benzetimli Ortamda Ürün Testleri</t>
  </si>
  <si>
    <t xml:space="preserve">Kalite entegrasyonu ve ürün tasarımının doğrulanmasına dair in vitro ve in vivo bütün GLP çalışmaları tamamlandı mı? </t>
  </si>
  <si>
    <t xml:space="preserve">Cihazın stabilite/raf ömrü testlerine başlandı mı?  </t>
  </si>
  <si>
    <t>Faz 2 - Klinik Deneyler ve GMP ile Uyumlu Pilot üretimin Doğrulanması</t>
  </si>
  <si>
    <r>
      <t xml:space="preserve">GMP ile uyumlu üretim süreçlerinin doğrulaması, hedeflenen üretim ölçekleri dikkate alınarak yapıldı mı? </t>
    </r>
    <r>
      <rPr>
        <i/>
        <sz val="12"/>
        <color theme="1"/>
        <rFont val="Calibri"/>
        <family val="2"/>
        <charset val="162"/>
        <scheme val="minor"/>
      </rPr>
      <t>(Validation)</t>
    </r>
  </si>
  <si>
    <t>Cihazın son prototipi, ticarileşebilecek ölçekte geliştirildi mi?</t>
  </si>
  <si>
    <t xml:space="preserve">GMP ile Uyumlu Üretim Sürecinin Tamamlanması ve Ürün Ruhsatlandırma </t>
  </si>
  <si>
    <t>Ürün ruhsatlandırma başvurusu yapıldı mı?</t>
  </si>
  <si>
    <t>Ürün ruhsatlandırma süreci tamamlandı mı?</t>
  </si>
  <si>
    <t xml:space="preserve">Üretim süreci GMP ile uyumlu şekilde, ölçeklenebilir ve tekrarlanabilir şekilde geliştirildi mi? </t>
  </si>
  <si>
    <t>Faz 3 - Klinik Araştırmalar İyi Klinik Uygulamalar (GCP - Good Clinical Practice) ile uyumlu şekilde gerçekleştirildi ve etkinlik kanıtlandı mı?</t>
  </si>
  <si>
    <t>Faz 2 - Klinik Araştırmalar İyi Klinik Uygulamalar (GCP - Good Clinical Practice) ile uyumlu şekilde gerçekleştirildi mi?</t>
  </si>
  <si>
    <t>Faz 1 - Klinik Araştırmalar İyi Klinik Uygulamalar (GCP - Good Clinical Practice) ile uyumlu şekilde gerçekleştirildi mi?</t>
  </si>
  <si>
    <t>Yeni ilaç/tedavi yöntemi ruhsatı alındı mı?</t>
  </si>
  <si>
    <r>
      <t xml:space="preserve">Faz 3 - Klinik Deneyler ve Ürün Ruhsatlandırma
</t>
    </r>
    <r>
      <rPr>
        <sz val="12"/>
        <color theme="1"/>
        <rFont val="Calibri"/>
        <family val="2"/>
        <charset val="162"/>
        <scheme val="minor"/>
      </rPr>
      <t>(Faz 3 - Klinik Deneyler:  Araştırma ürününün veya yönteminin yeterli sayıda gönüllü hastaya uygulanarak etkililiğin, güvenliğin, olası yeni  endikasyonların, uygulanış yollarının ve yöntemlerinin denendiği klinik araştırma dönemidir.)</t>
    </r>
  </si>
  <si>
    <t>Ruhsat başvurusunun gerektirdiği tüm testler Avrupa Farmakopesine uygun olarak tamamlandı, tüm belgeler hazırlandı ve başvuru yapıldı mı?</t>
  </si>
  <si>
    <t>Faz 1 Klinik Araştırmalar için yasal izinler (etik kurul kararı dahil) alındı mı?</t>
  </si>
  <si>
    <t>Faz 2 - Klinik Araştırmalar için yasal izinler (etik kurul kararı dahil) alındı mı?</t>
  </si>
  <si>
    <t>Faz 3 - Klinik Araştırmalar için yasal izinler (etik kurul kararı dahil) alındı mı?</t>
  </si>
  <si>
    <t xml:space="preserve"> Klinik deneylerle cihazın güvenliğinin fiziki gösterimi (demonstration) İyi Klinik Uygulamalar (GCP - Good Clinical Practice) ile uyumlu şekilde yapıldı mı?</t>
  </si>
  <si>
    <t>Cihaz prototipinin etkinliği ve güvenliğine (kısa dönem ters (adverse) etkileri, riskler vb.) ilişkin klinik deneyler İyi Klinik Uygulamalar (GCP - Good Clinical Practice) ile uyumlu şekilde tamamlandı mı?</t>
  </si>
  <si>
    <r>
      <t xml:space="preserve">Tamamiyle entegre edilmiş cihaz prototipinin hedeflenen performansı İyi Klinik Uygulamalar (GCP - Good Clinical Practice) ile uyumlu klinik deneylerle doğrulandı mı? </t>
    </r>
    <r>
      <rPr>
        <i/>
        <sz val="12"/>
        <color theme="1"/>
        <rFont val="Calibri"/>
        <family val="2"/>
        <charset val="162"/>
        <scheme val="minor"/>
      </rPr>
      <t>(Validation)</t>
    </r>
  </si>
  <si>
    <t>Cihazda kullanılacak malzemelerin seçiminde özellikle toksisite ve alevlenebilirlik özelliği ile ilgili testler; malzeme ile biyolojik doku, hücre ve vücut sıvıları arasındaki uyum gerçeklendi mi? (Verification)</t>
  </si>
  <si>
    <t>Tıbbi Cihaz Yönetmeliği’nde yer alan “Genel Gerekler”de belirtilen özellikleri ve performansı garanti edecek şekilde tasarlandı ve imal süreci gerçekleştirildi mi?</t>
  </si>
  <si>
    <r>
      <t xml:space="preserve">Kavram İspatı (Proof-of-Concept) ve Aday Cihazın Güvenliğinin Gösterimi </t>
    </r>
    <r>
      <rPr>
        <b/>
        <i/>
        <sz val="12"/>
        <color theme="1"/>
        <rFont val="Calibri"/>
        <family val="2"/>
        <charset val="162"/>
        <scheme val="minor"/>
      </rPr>
      <t>(Demonstration)</t>
    </r>
  </si>
  <si>
    <t>Faz 1 Klinik Deneylere Başlanması ve GLP Çalışmaların Tamamlanması</t>
  </si>
  <si>
    <t>Otomatik Olarak Hesaplanır</t>
  </si>
  <si>
    <t>TÜBİTAK Teknolojik Hazırlık Seviyesi Belirleme Soru Seti</t>
  </si>
  <si>
    <t>THS:</t>
  </si>
  <si>
    <t>Tamamlanma Oranı
(%)</t>
  </si>
  <si>
    <r>
      <rPr>
        <b/>
        <sz val="14"/>
        <color theme="1"/>
        <rFont val="Calibri"/>
        <family val="2"/>
        <charset val="162"/>
        <scheme val="minor"/>
      </rPr>
      <t>Açıklamalar ve Referanslar</t>
    </r>
    <r>
      <rPr>
        <sz val="14"/>
        <color theme="1"/>
        <rFont val="Calibri"/>
        <family val="2"/>
        <charset val="162"/>
        <scheme val="minor"/>
      </rPr>
      <t xml:space="preserve">
</t>
    </r>
    <r>
      <rPr>
        <b/>
        <sz val="14"/>
        <color theme="1"/>
        <rFont val="Calibri"/>
        <family val="2"/>
        <charset val="162"/>
        <scheme val="minor"/>
      </rPr>
      <t xml:space="preserve">* </t>
    </r>
    <r>
      <rPr>
        <sz val="14"/>
        <color theme="1"/>
        <rFont val="Calibri"/>
        <family val="2"/>
        <charset val="162"/>
        <scheme val="minor"/>
      </rPr>
      <t xml:space="preserve">Hesaplama metodolojisi için yararlanılan kaynak: Setiawan ve Sulaswatty, "Production technology readiness assessment of surfactant in the research center for Chemistry-Indonesian Institute of Sciences", AIP Conference Proceedings, 2017
</t>
    </r>
    <r>
      <rPr>
        <b/>
        <sz val="14"/>
        <color theme="1"/>
        <rFont val="Calibri"/>
        <family val="2"/>
        <charset val="162"/>
        <scheme val="minor"/>
      </rPr>
      <t>**</t>
    </r>
    <r>
      <rPr>
        <sz val="14"/>
        <color theme="1"/>
        <rFont val="Calibri"/>
        <family val="2"/>
        <charset val="162"/>
        <scheme val="minor"/>
      </rPr>
      <t>Tanımlar ve sorular hazırlanırken aşağıdaki referanslardan faydalanılmıştır:
1. ABD Sağlık ve Beşeri Hizmetler Departmanı  (U.S. Department of Health &amp; Human Services) Teknoloji Hazırlık Seviyeleri: https://ncai.nhlbi.nih.gov/ncai/resources/techreadylevels, (Erişim: Ekim 2018)
2.TÜBA, Klinik Araştırmalarda Faz Çalışmaları ve Etik Kurallar Çalıştayı Raporu, Ocak 2017.
3. "Technology Readiness Levels - TRL, NASA’s contribution to Horizon 2020", https://www.wmahsn.org/storage/resources/documents/EIT_Health_KIC_A_guide_to_TRL-EIT_health.pdf, (Erişim: Ekim 2018)
4. "Technology Readiness Levels (TRLs) for Medical Countermeasure Products (Drugs and Biologics)", https://www.medicalcountermeasures.gov/federal-initiatives/guidance/integrated-trls.aspx, (Erişim: Ekim 2018)
5. ABD Savunma Departmanı, "Technology Readiness Assessment (TRA) Deskbook", Ek 9, ABD, 2009</t>
    </r>
  </si>
  <si>
    <r>
      <t xml:space="preserve">Teknoloji Hazırlık Seviyeleri (SAĞLIK-İLAÇ/TEDAVİ)
TRL Hesaplama Metodolojisi: Her TRL seviyesinde Ortalama Tamamlanma Yüzdesi Hesaplanır. 
Ortalama Tamamlanma Yüzdesi </t>
    </r>
    <r>
      <rPr>
        <b/>
        <sz val="14"/>
        <color theme="1"/>
        <rFont val="Symbol"/>
        <family val="1"/>
        <charset val="2"/>
      </rPr>
      <t>³</t>
    </r>
    <r>
      <rPr>
        <b/>
        <sz val="14"/>
        <color theme="1"/>
        <rFont val="Calibri"/>
        <family val="2"/>
        <charset val="162"/>
        <scheme val="minor"/>
      </rPr>
      <t xml:space="preserve"> 80 olan son TRL seviyesi, Projenin Teknolojik Hazırlık Seviyesi olarak kabul edilir.*</t>
    </r>
  </si>
  <si>
    <r>
      <t xml:space="preserve">Teknoloji Hazırlık Seviyeleri (SAĞLIK-BİYOMEDİKAL/TIBBİ CİHAZ)
TRL Hesaplama Metodolojisi: Her TRL seviyesinde Ortalama Tamamlanma Yüzdesi Hesaplanır. 
Ortalama Tamamlanma Yüzdesi </t>
    </r>
    <r>
      <rPr>
        <b/>
        <sz val="14"/>
        <color theme="1"/>
        <rFont val="Symbol"/>
        <family val="1"/>
        <charset val="2"/>
      </rPr>
      <t>³</t>
    </r>
    <r>
      <rPr>
        <b/>
        <sz val="14"/>
        <color theme="1"/>
        <rFont val="Calibri"/>
        <family val="2"/>
        <charset val="162"/>
        <scheme val="minor"/>
      </rPr>
      <t xml:space="preserve"> 80 olan son TRL seviyesi, Projenin Teknolojik Hazırlık Seviyesi olarak kabul edilir.*</t>
    </r>
  </si>
  <si>
    <r>
      <rPr>
        <b/>
        <sz val="14"/>
        <color theme="1"/>
        <rFont val="Calibri"/>
        <family val="2"/>
        <charset val="162"/>
        <scheme val="minor"/>
      </rPr>
      <t>Açıklamalar ve Referanslar</t>
    </r>
    <r>
      <rPr>
        <sz val="14"/>
        <color theme="1"/>
        <rFont val="Calibri"/>
        <family val="2"/>
        <charset val="162"/>
        <scheme val="minor"/>
      </rPr>
      <t xml:space="preserve">
* Hesaplama metodolojisi için yararlanılan kaynak: Setiawan ve Sulaswatty, "Production technology readiness assessment of surfactant in the research center for Chemistry-Indonesian Institute of Sciences", AIP Conference Proceedings, 2017
**Tanımlar ve sorular hazırlanırken aşağıdaki referanslardan faydalanılmıştır:
1. ABD Sağlık ve Beşeri Hizmetler Departmanı  (U.S. Department of Health &amp; Human Services) Teknoloji Hazırlık Seviyeleri: https://ncai.nhlbi.nih.gov/ncai/resources/techreadylevels, (Erişim: Ekim 2018)
2.TÜBA, Klinik Araştırmalarda Faz Çalışmaları ve Etik Kurallar Çalıştayı Raporu, Ocak 2017.
3. "Technology Readiness Levels - TRL, NASA’s contribution to Horizon 2020", https://www.wmahsn.org/storage/resources/documents/EIT_Health_KIC_A_guide_to_TRL-EIT_health.pdf, (Erişim: Ekim 2018)
4. "Technology Readiness Levels (TRLs) for Medical Countermeasure Products (Drugs and Biologics)", https://www.medicalcountermeasures.gov/federal-initiatives/guidance/integrated-trls.aspx, (Erişim: Ekim 2018)
5. ABD Savunma Departmanı, "Technology Readiness Assessment (TRA) Deskbook", Ek 9, ABD, 2009</t>
    </r>
  </si>
  <si>
    <r>
      <t xml:space="preserve">Teknoloji Hazırlık Seviyeleri (GENEL)
TRL Hesaplama Metodolojisi: Her TRL seviyesinde Ortalama Tamamlanma Yüzdesi Hesaplanır. 
Ortalama Tamamlanma Yüzdesi </t>
    </r>
    <r>
      <rPr>
        <b/>
        <sz val="14"/>
        <color theme="1"/>
        <rFont val="Symbol"/>
        <family val="1"/>
        <charset val="2"/>
      </rPr>
      <t>³</t>
    </r>
    <r>
      <rPr>
        <b/>
        <sz val="14"/>
        <color theme="1"/>
        <rFont val="Calibri"/>
        <family val="2"/>
        <charset val="162"/>
        <scheme val="minor"/>
      </rPr>
      <t xml:space="preserve"> 80 olan son TRL seviyesi, Projenin Teknolojik Hazırlık Seviyesi olarak kabul edilir.*</t>
    </r>
  </si>
  <si>
    <r>
      <rPr>
        <b/>
        <sz val="12"/>
        <color theme="1"/>
        <rFont val="Calibri"/>
        <family val="2"/>
        <charset val="162"/>
        <scheme val="minor"/>
      </rPr>
      <t xml:space="preserve">Temel Bilimsel Araştırmalar: </t>
    </r>
    <r>
      <rPr>
        <sz val="12"/>
        <color theme="1"/>
        <rFont val="Calibri"/>
        <family val="2"/>
        <charset val="162"/>
        <scheme val="minor"/>
      </rPr>
      <t>Teknolojiye temel teşkil eden bilimsel araştırmalara ilişkin bir hipotezin formüle edildiği ve doğruluğunun sınandığı; temel bilimsel çalışmaların tamamlandığı aşamadır.</t>
    </r>
  </si>
  <si>
    <t>Temel bilimsel araştırmalara ilişkin hipotez formüle edildi mi?</t>
  </si>
  <si>
    <t xml:space="preserve">Bilimsel bir metodoloji veya yaklaşım geliştirildi mi? </t>
  </si>
  <si>
    <t>Hipotezi destekleyen/sınayan temel prensipler (fiziksel, biyolojik, kimyasal, matematiksel vb), bilimsel kurallar ve varsayımlar tanımlandı mı?</t>
  </si>
  <si>
    <t>Hipotezi destekleyen temel prensipler (fiziksel, biyolojik, kimyasal, matematiksel vb) gözlemlendi ve doğrulandı mı?</t>
  </si>
  <si>
    <t>Gözlem ve doğrulama/sınama araştırmaları sonucunda hipoteze ilişkin bilimsel bilgi geliştirildi mi?</t>
  </si>
  <si>
    <r>
      <rPr>
        <b/>
        <sz val="12"/>
        <color theme="1"/>
        <rFont val="Calibri"/>
        <family val="2"/>
        <charset val="162"/>
        <scheme val="minor"/>
      </rPr>
      <t xml:space="preserve">Temel Bilimsel Araştırmalardan Teknoloji Konsepti Tasarımı: </t>
    </r>
    <r>
      <rPr>
        <sz val="12"/>
        <color theme="1"/>
        <rFont val="Calibri"/>
        <family val="2"/>
        <charset val="162"/>
        <scheme val="minor"/>
      </rPr>
      <t xml:space="preserve">Teknoloji kapsamının ve karakteristik özelliklerinin tanımlandığı; uygulama sürecinin formüle edildiği aşamadır. </t>
    </r>
  </si>
  <si>
    <t>Geliştirilen bilimsel bilginin potansiyel uygulamalarının kapsamı ve varsa sistemin/bileşenlerinin karakteristik özellikleri tanımlandı mı?</t>
  </si>
  <si>
    <t>Masabaşı çalışmalarla, potansiyel uygulamaların yapılabilirliğinin doğrulanması yapıldı mı?</t>
  </si>
  <si>
    <t xml:space="preserve">Potansiyel uygulama/sistem/bileşenlere yönelik teorik tasarımlar tamamlandı mı? </t>
  </si>
  <si>
    <t>Her bir potansiyel uygulama/sistem/bileşen için performans tahminleri belirlendi mi?</t>
  </si>
  <si>
    <t>Potansiyel uygulamaların analizi veya simülasyonu için analitik araçlar geliştirildi mi?</t>
  </si>
  <si>
    <r>
      <rPr>
        <b/>
        <sz val="12"/>
        <color theme="1"/>
        <rFont val="Calibri"/>
        <family val="2"/>
        <charset val="162"/>
        <scheme val="minor"/>
      </rPr>
      <t>Temel Bilimsel Araştırmalardan Teknolojinin Yapılabilirliği:</t>
    </r>
    <r>
      <rPr>
        <sz val="12"/>
        <color theme="1"/>
        <rFont val="Calibri"/>
        <family val="2"/>
        <charset val="162"/>
        <scheme val="minor"/>
      </rPr>
      <t xml:space="preserve"> Teknolojinin TRL-2'de belirlenen kritik ve/veya karakteristik özelliklerinin analitik ve deneysel olarak kanıtlandığı (</t>
    </r>
    <r>
      <rPr>
        <i/>
        <sz val="12"/>
        <color theme="1"/>
        <rFont val="Calibri"/>
        <family val="2"/>
        <charset val="162"/>
        <scheme val="minor"/>
      </rPr>
      <t>Proof of concept</t>
    </r>
    <r>
      <rPr>
        <sz val="12"/>
        <color theme="1"/>
        <rFont val="Calibri"/>
        <family val="2"/>
        <charset val="162"/>
        <scheme val="minor"/>
      </rPr>
      <t xml:space="preserve">) aşamadır. </t>
    </r>
  </si>
  <si>
    <t xml:space="preserve">Geliştirilmesi hedeflenen teknoloji modellendi/simüle edildi mi? </t>
  </si>
  <si>
    <r>
      <t xml:space="preserve">Potansiyel uygulama/sistem/bileşen için performans tahminleri deneyler veya modelleme/simülasyon çalışmaları ile doğrulandı mi? </t>
    </r>
    <r>
      <rPr>
        <i/>
        <sz val="12"/>
        <color theme="1"/>
        <rFont val="Calibri"/>
        <family val="2"/>
        <charset val="162"/>
        <scheme val="minor"/>
      </rPr>
      <t>(Validation)</t>
    </r>
  </si>
  <si>
    <r>
      <t xml:space="preserve">Teknolojinin yapılabilirliği deneyler ile gerçeklendi mi? </t>
    </r>
    <r>
      <rPr>
        <i/>
        <sz val="12"/>
        <color theme="1"/>
        <rFont val="Calibri"/>
        <family val="2"/>
        <charset val="162"/>
        <scheme val="minor"/>
      </rPr>
      <t>(Verification)</t>
    </r>
  </si>
  <si>
    <t xml:space="preserve">Teknolojinin/sistem bileşenlerinin hedeflenen kullanıma ilişkin uygulanabilirliği/entegrasyonu kanıtlandı mı? </t>
  </si>
  <si>
    <t>Teknoloji/sistem performans metrikleri/isterleri oluşturuldu mu?</t>
  </si>
  <si>
    <r>
      <t xml:space="preserve">Teknolojinin/sistemin bilimsel yapılabilirliğinin (fizibilitesinin) fiziki gösterimi yapıldı mı? </t>
    </r>
    <r>
      <rPr>
        <i/>
        <sz val="12"/>
        <color theme="1"/>
        <rFont val="Calibri"/>
        <family val="2"/>
        <charset val="162"/>
        <scheme val="minor"/>
      </rPr>
      <t>(Demonstration)</t>
    </r>
  </si>
  <si>
    <t>Hedeflenen teknoloji/sistemin, mevcut teknolojilerle giderilemeyen bir teknolojik boşluğu dolduracağı veya bir ihtiyacı karşılayacağı kanıtlandı mı?</t>
  </si>
  <si>
    <r>
      <rPr>
        <b/>
        <sz val="12"/>
        <color theme="1"/>
        <rFont val="Calibri"/>
        <family val="2"/>
        <charset val="162"/>
        <scheme val="minor"/>
      </rPr>
      <t>Laboratuvar Ortamında Teknoloji/Sistem Bileşenlerinin Gerçeklenmesi:</t>
    </r>
    <r>
      <rPr>
        <sz val="12"/>
        <color theme="1"/>
        <rFont val="Calibri"/>
        <family val="2"/>
        <charset val="162"/>
        <scheme val="minor"/>
      </rPr>
      <t xml:space="preserve"> Hedeflenen teknoloji/sistem bileşenlerinin birbirine entegre edildiği ve doğrulanmasının</t>
    </r>
    <r>
      <rPr>
        <i/>
        <sz val="12"/>
        <color theme="1"/>
        <rFont val="Calibri"/>
        <family val="2"/>
        <charset val="162"/>
        <scheme val="minor"/>
      </rPr>
      <t xml:space="preserve"> (validation)</t>
    </r>
    <r>
      <rPr>
        <sz val="12"/>
        <color theme="1"/>
        <rFont val="Calibri"/>
        <family val="2"/>
        <charset val="162"/>
        <scheme val="minor"/>
      </rPr>
      <t xml:space="preserve"> laboratuvar ortamında yapıldığı aşamadır.</t>
    </r>
  </si>
  <si>
    <t>Son kullanıcının teknoloji/sistem gereksinimlerinin dokümantasyonu yapıldı mı?</t>
  </si>
  <si>
    <r>
      <t xml:space="preserve">"Teknolojinin yapısal ve işlevsel planı" veya "sistem mimarisi" </t>
    </r>
    <r>
      <rPr>
        <i/>
        <sz val="12"/>
        <color theme="1"/>
        <rFont val="Calibri"/>
        <family val="2"/>
        <charset val="162"/>
        <scheme val="minor"/>
      </rPr>
      <t>(system architecture)</t>
    </r>
    <r>
      <rPr>
        <sz val="12"/>
        <color theme="1"/>
        <rFont val="Calibri"/>
        <family val="2"/>
        <charset val="162"/>
        <scheme val="minor"/>
      </rPr>
      <t xml:space="preserve"> taslak olarak oluşturuldu mu?</t>
    </r>
  </si>
  <si>
    <t>Teknoloji veya sistemin her bir bileşeninin istenen performans gereksinimlerini karşıladığı kanıtlandı mı?</t>
  </si>
  <si>
    <r>
      <t xml:space="preserve">Teknolojinin/sistemin bileşenleri arasındaki uyumluluğun ve arayüz performanslarının fiziki gösterimi yapıldı mı? </t>
    </r>
    <r>
      <rPr>
        <i/>
        <sz val="12"/>
        <color theme="1"/>
        <rFont val="Calibri"/>
        <family val="2"/>
        <charset val="162"/>
        <scheme val="minor"/>
      </rPr>
      <t>(Demonstration)</t>
    </r>
  </si>
  <si>
    <r>
      <t xml:space="preserve">Teknolojinin/sistemin, "Basitleştirilmiş Ortamdaki" işlevselliğinin fiziki gösterimi yapıldı mı? </t>
    </r>
    <r>
      <rPr>
        <i/>
        <sz val="12"/>
        <color theme="1"/>
        <rFont val="Calibri"/>
        <family val="2"/>
        <charset val="162"/>
        <scheme val="minor"/>
      </rPr>
      <t>(Demonstration)</t>
    </r>
  </si>
  <si>
    <r>
      <t xml:space="preserve">Teknolojinin/sistemin performansının "Laboratuvar Ortamında" fiziki gösterimi yapıldı mı? </t>
    </r>
    <r>
      <rPr>
        <i/>
        <sz val="12"/>
        <color theme="1"/>
        <rFont val="Calibri"/>
        <family val="2"/>
        <charset val="162"/>
        <scheme val="minor"/>
      </rPr>
      <t>(Demonstration)</t>
    </r>
  </si>
  <si>
    <r>
      <rPr>
        <b/>
        <sz val="12"/>
        <color theme="1"/>
        <rFont val="Calibri"/>
        <family val="2"/>
        <charset val="162"/>
        <scheme val="minor"/>
      </rPr>
      <t xml:space="preserve">Simüle Edilmiş (Benzetimli) Ortamda Teknoloji/Sistem Bileşenlerinin Gerçeklenmesi: </t>
    </r>
    <r>
      <rPr>
        <sz val="12"/>
        <color theme="1"/>
        <rFont val="Calibri"/>
        <family val="2"/>
        <charset val="162"/>
        <scheme val="minor"/>
      </rPr>
      <t xml:space="preserve">Bileşenlerin  simüle edilmiş (benzetimli) ortamda test edildiği ve doğrulandığı aşamadır. </t>
    </r>
    <r>
      <rPr>
        <i/>
        <sz val="12"/>
        <color theme="1"/>
        <rFont val="Calibri"/>
        <family val="2"/>
        <charset val="162"/>
        <scheme val="minor"/>
      </rPr>
      <t>(Validation)</t>
    </r>
  </si>
  <si>
    <t>Teknoloji/sistem bileşenlerinin, simüle edilmiş (benzetimli) ortamda, dahili (kendi aralarındaki) arayüz gereksinimleri dokümante edildi ve analizleri tamamlandı mı?</t>
  </si>
  <si>
    <r>
      <t xml:space="preserve">Teknoloji/sistem özellikleri </t>
    </r>
    <r>
      <rPr>
        <i/>
        <sz val="12"/>
        <color theme="1"/>
        <rFont val="Calibri"/>
        <family val="2"/>
        <charset val="162"/>
        <scheme val="minor"/>
      </rPr>
      <t>(specifications)</t>
    </r>
    <r>
      <rPr>
        <sz val="12"/>
        <color theme="1"/>
        <rFont val="Calibri"/>
        <family val="2"/>
        <charset val="162"/>
        <scheme val="minor"/>
      </rPr>
      <t xml:space="preserve"> simüle (benzetim) edilebiliyor ve laboratuvar ortamında doğrulanabiliyor mu? </t>
    </r>
    <r>
      <rPr>
        <i/>
        <sz val="12"/>
        <color theme="1"/>
        <rFont val="Calibri"/>
        <family val="2"/>
        <charset val="162"/>
        <scheme val="minor"/>
      </rPr>
      <t>(Validation)</t>
    </r>
  </si>
  <si>
    <t>Simüle edilmiş (benzetimli) ortam yüksek doğrulukta sonuç üretme potansiyeline sahip olacak şekilde tasarlandı mı?</t>
  </si>
  <si>
    <r>
      <t xml:space="preserve">Her bir bileşenin işlevi, simüle edilmiş (benzetimli) ortamda test edildi ve gerçeklendi mi? </t>
    </r>
    <r>
      <rPr>
        <i/>
        <sz val="12"/>
        <color theme="1"/>
        <rFont val="Calibri"/>
        <family val="2"/>
        <charset val="162"/>
        <scheme val="minor"/>
      </rPr>
      <t>(Verification)</t>
    </r>
  </si>
  <si>
    <t>Hedeflenen teknoloji/sistemin standartlarına ilişkin ön operasyonel gereksinimler oluşturuldu mu?</t>
  </si>
  <si>
    <r>
      <rPr>
        <b/>
        <sz val="12"/>
        <color theme="1"/>
        <rFont val="Calibri"/>
        <family val="2"/>
        <charset val="162"/>
        <scheme val="minor"/>
      </rPr>
      <t xml:space="preserve">Prototip Tasarımı ve Simüle Edilmiş Ortamda Doğrulanması: </t>
    </r>
    <r>
      <rPr>
        <sz val="12"/>
        <color theme="1"/>
        <rFont val="Calibri"/>
        <family val="2"/>
        <charset val="162"/>
        <scheme val="minor"/>
      </rPr>
      <t xml:space="preserve">Hedeflenen teknoloji/sistemin, temsili modeli veya prototipinin, simüle edilmiş ortam veya yüksek doğrulukta laboratuvar ortamında test edildiği aşamadır. Tam ölçekte karşılaşılan/karşılaşabilecek gerçek problemler, uygun ortamda temsili model veya prototipe uygulanır. </t>
    </r>
  </si>
  <si>
    <t>Hedeflenen teknolojinin/sistemin entegrasyonuna ilişkin hususlar belirlendi mi?</t>
  </si>
  <si>
    <t>Gerçek (operasyonel) ortam ve operasyonel gereksinimler tanımlanmış durumda mı?</t>
  </si>
  <si>
    <r>
      <t xml:space="preserve">Hedeflenen teknoloji/sistem prototipi, simüle edilmiş ortam veya yüksek doğrulukta laboratuvar ortamında test edildi ve gerçeklendi mi? </t>
    </r>
    <r>
      <rPr>
        <i/>
        <sz val="12"/>
        <color theme="1"/>
        <rFont val="Calibri"/>
        <family val="2"/>
        <charset val="162"/>
        <scheme val="minor"/>
      </rPr>
      <t>(Verification)</t>
    </r>
  </si>
  <si>
    <r>
      <t xml:space="preserve">Hedeflenen teknoloji/sistem prototipinin performans özellikleri, simüle edilmiş ortam veya yüksek doğrulukta laboratuvar ortamında test edildi ve gerçeklendi mi? </t>
    </r>
    <r>
      <rPr>
        <i/>
        <sz val="12"/>
        <color theme="1"/>
        <rFont val="Calibri"/>
        <family val="2"/>
        <charset val="162"/>
        <scheme val="minor"/>
      </rPr>
      <t>(Verification)</t>
    </r>
  </si>
  <si>
    <r>
      <t xml:space="preserve">Hedeflenen teknoloji/sistemin "mühendislik fizibilite analizi" tamamlanarak, fizibilitesinin fiziki gösterimi yapıldı mı? </t>
    </r>
    <r>
      <rPr>
        <i/>
        <sz val="12"/>
        <color theme="1"/>
        <rFont val="Calibri"/>
        <family val="2"/>
        <charset val="162"/>
        <scheme val="minor"/>
      </rPr>
      <t>(Demonstration)</t>
    </r>
  </si>
  <si>
    <r>
      <rPr>
        <b/>
        <sz val="12"/>
        <color theme="1"/>
        <rFont val="Calibri"/>
        <family val="2"/>
        <charset val="162"/>
        <scheme val="minor"/>
      </rPr>
      <t>Gerçek (Operasyonel) Ortamda Prototipin Doğrulanması:</t>
    </r>
    <r>
      <rPr>
        <sz val="12"/>
        <color theme="1"/>
        <rFont val="Calibri"/>
        <family val="2"/>
        <charset val="162"/>
        <scheme val="minor"/>
      </rPr>
      <t xml:space="preserve">  Teknoloji/sistem prototipinin gerçek (operasyonel) ortamda tüm fonksiyonlarının fiziki gösteriminin yapıldığı aşamadır. </t>
    </r>
  </si>
  <si>
    <t>Prototipte/pilot sistemde modellenen bileşenler, üretimde kullanılacak bileşenleri temsil edecek şekilde oluşturuldu mu?</t>
  </si>
  <si>
    <t>Arayüzlerin her biri, gerçek (operasyonel) ortamın gerektirdiği zorlamalı koşullarda (anormal ve stresli vb.) test edildi mi?</t>
  </si>
  <si>
    <t>Teknoloji/sistem prototipinin fonksiyonlarına ilişkin testler gerçek (operasyonel) ortamda tamamlandı mı?</t>
  </si>
  <si>
    <r>
      <t>Entegre edilmiş prototipin, gerçek (operasyonel) ortamda fiziki gösterimi yapıldı mı?</t>
    </r>
    <r>
      <rPr>
        <i/>
        <sz val="12"/>
        <color theme="1"/>
        <rFont val="Calibri"/>
        <family val="2"/>
        <charset val="162"/>
        <scheme val="minor"/>
      </rPr>
      <t xml:space="preserve"> (Demonstration)</t>
    </r>
  </si>
  <si>
    <r>
      <rPr>
        <b/>
        <sz val="12"/>
        <color theme="1"/>
        <rFont val="Calibri"/>
        <family val="2"/>
        <charset val="162"/>
        <scheme val="minor"/>
      </rPr>
      <t xml:space="preserve">Gerçek Ortamda Teknoloji/Sistem Performans Değerlendirmesi: </t>
    </r>
    <r>
      <rPr>
        <sz val="12"/>
        <color theme="1"/>
        <rFont val="Calibri"/>
        <family val="2"/>
        <charset val="162"/>
        <scheme val="minor"/>
      </rPr>
      <t>Teknoloji/sistemin son halinin beklenen koşullar altında çalışır durumda olduğu aşamadır.</t>
    </r>
  </si>
  <si>
    <t xml:space="preserve">Tüm teknoloji/sistem bileşenleri yapı, entegrasyon ve fonksiyon bakımından gerçek ortamda uyumlu çalışır duruma geldi mi? </t>
  </si>
  <si>
    <t xml:space="preserve">Teknoloji/sistem geliştirme süreci tamamlandı mı, gerçek ortamda performans değerlendirmesi yapıldı mı? </t>
  </si>
  <si>
    <t>Teknik Gelişim Testi ve Değerlendirmesi (Development Test &amp; Evaluation) başarıyla tamamlandı ve belgelendi mi?</t>
  </si>
  <si>
    <t>TRL 9 Tanımı</t>
  </si>
  <si>
    <r>
      <rPr>
        <b/>
        <sz val="12"/>
        <color theme="1"/>
        <rFont val="Calibri"/>
        <family val="2"/>
        <charset val="162"/>
        <scheme val="minor"/>
      </rPr>
      <t xml:space="preserve">Gerçek Ortamda Başarı ile Performans Gösteren Teknoloji/Sistem: </t>
    </r>
    <r>
      <rPr>
        <sz val="12"/>
        <color theme="1"/>
        <rFont val="Calibri"/>
        <family val="2"/>
        <charset val="162"/>
        <scheme val="minor"/>
      </rPr>
      <t>Geliştirilen teknoloji/sistemin gerçek ortamında çalışır durumda olduğunun kanıtlandığı aşamadır.</t>
    </r>
  </si>
  <si>
    <t>Teknoloji/sistem operasyonel konsept belgesinde tanımlandığı şekilde çalışmakta mıdır?</t>
  </si>
  <si>
    <t>Teknoloji/sistem belirlenen operasyonel ortamda kullanıma alındı mı?</t>
  </si>
  <si>
    <t>Teknolojinin/sistemin etkinliği tümü ile fiziki olarak gösterildi mi? (Demonstration)</t>
  </si>
  <si>
    <t>Operasyonel test ve değerlendirme (Operational Test &amp; Evaluation) başarı ile tamamlandı ve raporlandı mı?</t>
  </si>
  <si>
    <r>
      <rPr>
        <b/>
        <sz val="14"/>
        <color theme="1"/>
        <rFont val="Calibri"/>
        <family val="2"/>
        <charset val="162"/>
        <scheme val="minor"/>
      </rPr>
      <t>Açıklamalar ve Referanslar</t>
    </r>
    <r>
      <rPr>
        <sz val="14"/>
        <color theme="1"/>
        <rFont val="Calibri"/>
        <family val="2"/>
        <charset val="162"/>
        <scheme val="minor"/>
      </rPr>
      <t xml:space="preserve">
* Hesaplama metodolojisi için yararlanılan kaynak: Setiawan ve Sulaswatty, "Production technology readiness assessment of surfactant in the research center for Chemistry-Indonesian Institute of Sciences", AIP Conference Proceedings, 2017
** Tanımlar ve sorular hazırlanırken aşağıdaki referanslardan faydalanılmıştır:
1. Lavoie and Daim, “Technology Readiness Levels Improving R&amp;D Management: A Grounded Theory Analysis”, PICMET '17: Technology Management for Interconnected World, Portland State University, ABD, 2017
2. “Savunma Sanayii için Teknoloji Hazırlık Seviyesi Kılavuzu”, Savunma Sanayii Müsteşarlığı, Türkiye, 2015
3. “The TRL Scale as a Research &amp; Innovation Policy Tool”, EARTO Recommendations, 2014
4. “TRL Questionnaire”, https://docs.gatesfoundation.org/documents/trl-questions-tool.xlsx, Bill &amp; Melinda Gates Foundation , ABD(Erişim: Ağustos 2018)
5. Homeland Security Studies and Analysis Institute, “Security Science and Technology Readiness Level Calculator (Ver 1.1)”, ABD, 2009
6. US Department of Defense; Defense Research and Engineering (DDR&amp;E), “Technology Readiness Assessment (TRA) Deskbook”, 2009
7. Blanchette et al, "Beyond Technology Readiness Levels for Software: U.S. Army Workshop Report", Software Engineering Institute, Carnegie Mellon University, ABD, 2010
8. William L. Nolte, "Did I Ever Tell You about the Whale: or Measuring Technology Maturity", Information Age Publishing, ABD, 2008
9. "Technology Readiness Levels - TRL, NASA’s contribution to Horizon 2020", https://www.wmahsn.org/storage/resources/documents/EIT_Health_KIC_A_guide_to_TRL-EIT_health.pdf, (Erişim: Ekim 2018)</t>
    </r>
  </si>
  <si>
    <r>
      <t xml:space="preserve">Teknoloji Hazırlık Seviyeleri (YAZILIM)
TRL Hesaplama Metodolojisi: Her TRL seviyesinde Ortalama Tamamlanma Yüzdesi Hesaplanır. 
Ortalama Tamamlanma Yüzdesi </t>
    </r>
    <r>
      <rPr>
        <b/>
        <sz val="14"/>
        <color theme="1"/>
        <rFont val="Symbol"/>
        <family val="1"/>
        <charset val="2"/>
      </rPr>
      <t>³</t>
    </r>
    <r>
      <rPr>
        <b/>
        <sz val="14"/>
        <color theme="1"/>
        <rFont val="Calibri"/>
        <family val="2"/>
        <charset val="162"/>
        <scheme val="minor"/>
      </rPr>
      <t xml:space="preserve"> 80 olan son TRL seviyesi, Projenin Teknolojik Hazırlık Seviyesi olarak kabul edilir.*</t>
    </r>
  </si>
  <si>
    <t>Temel Bilimsel Araştırmalar: Yazılım ürününün matematiksel formülasyonları ve temel özelliklerine ilişkin bilimsel bilginin geliştirildiği aşamadır.</t>
  </si>
  <si>
    <t>Yazılım gereksinimleri genel hatlarıyla tanımlandı mı?</t>
  </si>
  <si>
    <t>Hedeflenen yazılım ürününün  temel özellikleri, matematiksel formülasyonu ve genel algoritmasını destekleyen halihazırdaki bilimsel bilgiler elde edildi mi?</t>
  </si>
  <si>
    <t>Yazılım gereksinimlerini ve bu gereksinimleri karşılayabilecek yazılım ürününü  destekleyen/sınayan temel prensipler, bilimsel kurallar ve varsayımlar tanımlandı mı?</t>
  </si>
  <si>
    <t>Destekleyici/sınayıcı temel prensipler, bilimsel kurallar ve varsayımlar gözlemlendi ve doğrulandı mı?</t>
  </si>
  <si>
    <t>Gözlem ve doğrulama/sınama araştırmaları sonucunda yazılım mimarisine ilişkin bilimsel bilgi geliştirildi mi?</t>
  </si>
  <si>
    <t>Temel Bilimsel Araştırmalardan Yazılım Konsepti Tasarımı: Yazılım konseptinin, temel özelliklerinin ve modellemeyle sınanan potansiyel uygulamalarının formüle edildiği aşamadır.</t>
  </si>
  <si>
    <t>Hedeflenen yazılımın potansiyel uygulamaları belirlendi mi?</t>
  </si>
  <si>
    <t xml:space="preserve"> Potansiyel uygulamaların yapılabilirliği (fizibilitesi) doğrulandı mı?</t>
  </si>
  <si>
    <t>Algoritmaların ve yazılım konseptinin temel özellikleri  tanımlandı mı?</t>
  </si>
  <si>
    <t>Yazılımın üzerinde çalışacağı donanım halihazırda mevcut mu?</t>
  </si>
  <si>
    <t xml:space="preserve">Yazılımın kritik performans özelliklerinin doğrulanması amacıyla, entegre edilmemiş yazılım bileşenleri kullanılarak, sınırlı işlevselliğin (limited functionality) geliştirildiği aşamadır. </t>
  </si>
  <si>
    <r>
      <t xml:space="preserve">Yazılımın performans özellikleri ve geliştirilen algoritmalar, modellenen temsili veri setleriyle veya analitik çalışmalarla gerçeklendi mi? </t>
    </r>
    <r>
      <rPr>
        <i/>
        <sz val="12"/>
        <color theme="1"/>
        <rFont val="Calibri"/>
        <family val="2"/>
        <charset val="162"/>
        <scheme val="minor"/>
      </rPr>
      <t>(Verification)</t>
    </r>
  </si>
  <si>
    <t>Yazılıma ilişkin algoritmaların ana hatları dokümante edildi mi?</t>
  </si>
  <si>
    <r>
      <t>İlk yazılım kodlamaları, yazılımın operasyonel gereksinimi karşıladığını gerçekliyor mu?</t>
    </r>
    <r>
      <rPr>
        <i/>
        <sz val="12"/>
        <color theme="1"/>
        <rFont val="Calibri"/>
        <family val="2"/>
        <charset val="162"/>
        <scheme val="minor"/>
      </rPr>
      <t xml:space="preserve"> (Verification)</t>
    </r>
  </si>
  <si>
    <r>
      <t xml:space="preserve">Algoritmaların, temsili (surrogate) bir işlemcide başarılı bir şekilde çalıştığının fiziki gösterimi yapıldı mı? </t>
    </r>
    <r>
      <rPr>
        <i/>
        <sz val="12"/>
        <color theme="1"/>
        <rFont val="Calibri"/>
        <family val="2"/>
        <charset val="162"/>
        <scheme val="minor"/>
      </rPr>
      <t xml:space="preserve"> (Demonstration)</t>
    </r>
  </si>
  <si>
    <t xml:space="preserve">Yazılımın kritik bileşenlerinin entegre edildiği, fonksiyonellik bakımından doğrulandığı, birarada çalışabilirliğin (interoperability) ve sistem mimarisinin geliştirilmeye başlandığı aşamadır.  </t>
  </si>
  <si>
    <t>Veri formatlarının analizi tamamlandı mı?</t>
  </si>
  <si>
    <t>Her bir modülün yazılım mimari modeliyle uyumluluğu sağlandı mı?</t>
  </si>
  <si>
    <r>
      <t xml:space="preserve">Yazılım, yapay tam-ölçek problemleri çözümlüyor veya temsili veri setlerini tam olarak işleyebiliyor mu </t>
    </r>
    <r>
      <rPr>
        <i/>
        <sz val="12"/>
        <color theme="1"/>
        <rFont val="Calibri"/>
        <family val="2"/>
        <charset val="162"/>
        <scheme val="minor"/>
      </rPr>
      <t>(data processing)</t>
    </r>
    <r>
      <rPr>
        <sz val="12"/>
        <color theme="1"/>
        <rFont val="Calibri"/>
        <family val="2"/>
        <charset val="162"/>
        <scheme val="minor"/>
      </rPr>
      <t xml:space="preserve"> ?</t>
    </r>
  </si>
  <si>
    <r>
      <t xml:space="preserve">Tüm işlevlerin veya modüllerin laboratuvar ortamında fiziki gösterimi yapıldı mı? </t>
    </r>
    <r>
      <rPr>
        <i/>
        <sz val="12"/>
        <color theme="1"/>
        <rFont val="Calibri"/>
        <family val="2"/>
        <charset val="162"/>
        <scheme val="minor"/>
      </rPr>
      <t>(Demonstration)</t>
    </r>
  </si>
  <si>
    <r>
      <t xml:space="preserve">İşlevlerin veya modüllerin geçici entegrasyonunun fiziki gösterimi yapıldı mı? </t>
    </r>
    <r>
      <rPr>
        <i/>
        <sz val="12"/>
        <color theme="1"/>
        <rFont val="Calibri"/>
        <family val="2"/>
        <charset val="162"/>
        <scheme val="minor"/>
      </rPr>
      <t>(Demonstration)</t>
    </r>
  </si>
  <si>
    <r>
      <t>Entegre edilen işlevlerin veya modüllerin fonksiyonel olarak doğrulaması yapıldı mı?</t>
    </r>
    <r>
      <rPr>
        <i/>
        <sz val="12"/>
        <color theme="1"/>
        <rFont val="Calibri"/>
        <family val="2"/>
        <charset val="162"/>
        <scheme val="minor"/>
      </rPr>
      <t xml:space="preserve"> (Validation)</t>
    </r>
  </si>
  <si>
    <t>Yazılım mimari modelinin birlikte çalışabilirlik (interoperability), güvenilirlik (reliability), sürdürülebilirlik (maintainability), genişletilebilirlik (extensibility), ölçeklendirilebilirlik (scalability) ve güvenlik (security) konularını içerecek şekilde geliştirilmesine başlandı mı?</t>
  </si>
  <si>
    <t xml:space="preserve">Simüle edilmiş (benzetimli) ortamda, uçtan uca yazılım unsurlarının (işlevler/modüller) entegre edildiği, arayüzlerin geliştirildiği ve fiziki gösteriminin (demonstration) yapıldığı aşamadır. </t>
  </si>
  <si>
    <t>Her bir işlevin/modülün kodlaması tamamlandı mı?</t>
  </si>
  <si>
    <t>Her bir işlevin/modülün hata ayıklaması (debugging) yapıldı mı?</t>
  </si>
  <si>
    <t>Uçtan uca yazılım unsurlarının (işlevler/modüller) simüle edilmiş (benzetimli) ortamla uyumlu  mevcut sistemler/simülasyonlar ile arayüzleri geliştirildi mi?</t>
  </si>
  <si>
    <t>İşlevlerin/modüllerin simüle edilmiş (benzetimli) ortamda entegrasyonunun fiziki gösterimi yapıldı mı? (Demonstration)</t>
  </si>
  <si>
    <t xml:space="preserve">Uçtan uca yazılım sisteminin öngörülen performansı gösterdiği doğrulandı mı? </t>
  </si>
  <si>
    <t>Algoritmalar, operasyonel ortama yerleştirilebilecek özellikteki bir işlemcide çalıştırıldı mı?</t>
  </si>
  <si>
    <t>Yazılım mimarisi tamamlandı mı?</t>
  </si>
  <si>
    <t>Veritabanı yapısı ve arayüzlerin yapısı tamamlandı mı?</t>
  </si>
  <si>
    <t>Yazılım prototipinin tasarlandığı, tam ölçekteki gerçekçi problemler ile test edildiği ve fiziki gösteriminin (demonstration) yapıldığı aşamadır. 
(Yazılımın ön versiyonu - Alpha version)</t>
  </si>
  <si>
    <r>
      <t xml:space="preserve">Yazılımın prototip uygulamalarının, tam ölçekteki gerçekçi problemler üzerinde fiziki gösterimi yapıldı mı? </t>
    </r>
    <r>
      <rPr>
        <i/>
        <sz val="12"/>
        <color theme="1"/>
        <rFont val="Calibri"/>
        <family val="2"/>
        <charset val="162"/>
        <scheme val="minor"/>
      </rPr>
      <t>(Demonstration)</t>
    </r>
  </si>
  <si>
    <t>Yazılım algoritmaları, mevcut donanım/yazılım sistemleri ile entegre edildi mi?</t>
  </si>
  <si>
    <r>
      <t>Yazılım prototipinin "mühendislik fizibilite analizi" tamamlanarak, fizibilitesinin fiziki gösterimi yapıldı mı?</t>
    </r>
    <r>
      <rPr>
        <i/>
        <sz val="12"/>
        <color theme="1"/>
        <rFont val="Calibri"/>
        <family val="2"/>
        <charset val="162"/>
        <scheme val="minor"/>
      </rPr>
      <t xml:space="preserve"> (Demonstration)</t>
    </r>
  </si>
  <si>
    <t>Yazılım geliştirme belgeleri (kullanıcı belgeleri, bakım belgeleri, eğitim belgeleri) hazırlanmaya başlandı mı?</t>
  </si>
  <si>
    <t>Zamanlama kısıtlarının (timing contraints) analizi, tatmin edici sonuçlarla tamamlandı mı?</t>
  </si>
  <si>
    <t>Gerçek (Operasyonel) Ortamda Yazılım Prototipinin Fiziki Gösterimi:  Yazılım prototipinin gerçek (operasyonel) ortamda tüm fonksiyonlarının fiziki gösteriminin (demonstration) yapıldığı aşamadır. 
(Yazılımın çalışır versiyonu - Beta version)</t>
  </si>
  <si>
    <r>
      <t xml:space="preserve">Yazılım prototipi fiziki gösterim </t>
    </r>
    <r>
      <rPr>
        <i/>
        <sz val="12"/>
        <color theme="1"/>
        <rFont val="Calibri"/>
        <family val="2"/>
        <charset val="162"/>
        <scheme val="minor"/>
      </rPr>
      <t>(demonstration)</t>
    </r>
    <r>
      <rPr>
        <sz val="12"/>
        <color theme="1"/>
        <rFont val="Calibri"/>
        <family val="2"/>
        <charset val="162"/>
        <scheme val="minor"/>
      </rPr>
      <t xml:space="preserve"> ve test için gereken tüm kilit işlevlere sahip olacak şekilde geliştirildi mi?</t>
    </r>
  </si>
  <si>
    <t>Operasyonel fizibiliteyi gösteren donanım/yazılım sistemlerinin entegrasyonu başarılı bir şekilde yapıldı mı?</t>
  </si>
  <si>
    <r>
      <t xml:space="preserve">Yazılım hataları </t>
    </r>
    <r>
      <rPr>
        <i/>
        <sz val="12"/>
        <color theme="1"/>
        <rFont val="Calibri"/>
        <family val="2"/>
        <charset val="162"/>
        <scheme val="minor"/>
      </rPr>
      <t>(software bugs)</t>
    </r>
    <r>
      <rPr>
        <sz val="12"/>
        <color theme="1"/>
        <rFont val="Calibri"/>
        <family val="2"/>
        <charset val="162"/>
        <scheme val="minor"/>
      </rPr>
      <t xml:space="preserve"> büyük oranda düzeltildi mi?</t>
    </r>
  </si>
  <si>
    <t>Yazılım geliştirme belgeleri (kullanıcı belgeleri, bakım belgeleri, eğitim belgeleri)  kısmen hazırlandı mı?</t>
  </si>
  <si>
    <t>Entegre edilmiş yazılım prototipinin, gerçek (operasyonel) ortamda fiziki gösterimi yapıldı mı? (Demonstration)</t>
  </si>
  <si>
    <t>Gerçek Ortamda Yazılım Performans Değerlendirmesi ve Belgelendirmesi: Yazılımın geliştirme sürecinin tamamlandığı, belgelendirildiği ve son halinin beklenen koşullar altında çalışır durumda olduğu aşamadır. 
(Yazılımın ilk versiyonu -  v.1.0)</t>
  </si>
  <si>
    <t>Yazılım teknolojisi operasyonel donanım ve yazılım sistemleriyle tam olarak entegre edildi mi?</t>
  </si>
  <si>
    <t>Yazılım hatalarının (software bugs) tamamı ayıklandı mı?</t>
  </si>
  <si>
    <t>Yazılım geliştirme belgeleri (kullanıcı belgeleri, bakım belgeleri, eğitim belgeleri) tamamlandı mı?</t>
  </si>
  <si>
    <t>Yazılımın tüm işlevlerinin, simüle edilmiş (benzetimli) operasyonel senaryolarda başarılı bir şekilde fiziki gösterimi yapıldı mı?  (Demonstration)</t>
  </si>
  <si>
    <t>Metodoloji ve yazılım "Gerçekleme ve Doğrulama"  (Verification and Validation - V&amp;V) tamamlandı mı?</t>
  </si>
  <si>
    <t>Gerçek Ortamda Başarı ile Performans Gösteren Yazılım: Geliştirilen teknoloji/sistemin gerçek ortamında çalışır durumda olduğunun kanıtlandığı aşamadır.</t>
  </si>
  <si>
    <t>Entegre yazılım teknolojisi operasyonel donanım ve yazılım sistemleriyle birlikte çalışır durumda mı?</t>
  </si>
  <si>
    <t>Yazılım teknolojisi gerçek ortamda ve gerçek senaryolarda başarılı şekilde çalışır durumda mı?</t>
  </si>
  <si>
    <t>Yazılım teknolojisi gerçek operasyonel ortamda halihazırda, tekrar edilebilir ve yeniden kullanılabilir şekilde (repeatable and reusable)  mi?</t>
  </si>
  <si>
    <t>Yazılım mühendisliği desteği mevcut ve sürdürülebilir mi?</t>
  </si>
  <si>
    <r>
      <rPr>
        <b/>
        <sz val="14"/>
        <color theme="1"/>
        <rFont val="Calibri"/>
        <family val="2"/>
        <charset val="162"/>
        <scheme val="minor"/>
      </rPr>
      <t>Açıklamalar ve Referanslar</t>
    </r>
    <r>
      <rPr>
        <sz val="14"/>
        <color theme="1"/>
        <rFont val="Calibri"/>
        <family val="2"/>
        <charset val="162"/>
        <scheme val="minor"/>
      </rPr>
      <t xml:space="preserve">
* Hesaplama metodolojisi için yararlanılan kaynak: Setiawan ve Sulaswatty, "Production technology readiness assessment of surfactant in the research center for Chemistry-Indonesian Institute of Sciences", AIP Conference Proceedings, 2017
** Tanımlar ve sorular hazırlanırken aşağıdaki referanslardan faydalanılmıştır:
1. Lavoie and Daim, “Technology Readiness Levels Improving R&amp;D Management: A Grounded Theory Analysis”, PICMET '17: Technology Management for Interconnected World, Portland State University, ABD, 2017
2. “Savunma Sanayii için Teknoloji Hazırlık Seviyesi Kılavuzu”, Savunma Sanayii Müsteşarlığı, Türkiye, 2015
3. “The TRL Scale as a Research &amp; Innovation Policy Tool”, EARTO Recommendations, 2014
4. “TRL Questionnaire”, https://docs.gatesfoundation.org/documents/trl-questions-tool.xlsx, Bill &amp; Melinda Gates Foundation, ABD (Erişim: Ağustos 2018)
5. Homeland Security Studies and Analysis Institute, “Security Science and Technology Readiness Level Calculator (Ver 1.1)”, ABD, 2009
6. US Department of Defense; Defense Research and Engineering (DDR&amp;E), “Technology Readiness Assessment (TRA) Deskbook”, 2009
7. Blanchette et al, "Beyond Technology Readiness Levels for Software: U.S. Army Workshop Report", Software Engineering Institute, Carnegie Mellon University, ABD, 2010
8. William L. Nolte, "Did I Ever Tell You about the Whale: or Measuring Technology Maturity", Information Age Publishing, ABD, 2008
9. "Technology Readiness Levels - TRL, NASA’s contribution to Horizon 2020", https://www.wmahsn.org/storage/resources/documents/EIT_Health_KIC_A_guide_to_TRL-EIT_health.pdf, (Erişim: Ekim 2018)</t>
    </r>
  </si>
  <si>
    <r>
      <rPr>
        <b/>
        <sz val="12"/>
        <color theme="1"/>
        <rFont val="Calibri"/>
        <family val="2"/>
        <charset val="162"/>
        <scheme val="minor"/>
      </rPr>
      <t xml:space="preserve">Temel Bilimsel Araştırmalar: </t>
    </r>
    <r>
      <rPr>
        <sz val="12"/>
        <color theme="1"/>
        <rFont val="Calibri"/>
        <family val="2"/>
        <charset val="162"/>
        <scheme val="minor"/>
      </rPr>
      <t xml:space="preserve"> Yeni teknolojiye/ürüne temel teşkil edecek  bilimsel bulguların ve teknololojiye dair temel prensiplerin gözden geçirildiği ve değerlendirildiği aşamadır.</t>
    </r>
  </si>
  <si>
    <t>Araştırma soruları veya araştırma hipotezleri oluşturuldu mu?</t>
  </si>
  <si>
    <t>Araştırmaya dair temel prensipler için literatür çalışması yapıldı mı?</t>
  </si>
  <si>
    <t>Araştırmada kullanılacak araçlar/materyaller/yöntemler/süreçler/ürünler belirlendi mi?</t>
  </si>
  <si>
    <t>Ortaya atılan hipotezler bilimsel verilerle doğrulanıp yeni teknolojiler ile ilişkilendirildi mi?</t>
  </si>
  <si>
    <t>Araştırmada kullanılacak araçlar/materyaller/yöntemler/süreçler/ürünlerin başarı potansiyeli gözlemlendi mi?</t>
  </si>
  <si>
    <t>Bitki hastalık ırkları, yayılım alanları ve etki mekanizmaları tanımlandı mı?</t>
  </si>
  <si>
    <t>Üretim ve ürün kayıpları açısından gerekli değerlendirmeler yapılıp ortaya konacak ürünle ilişkilendirildi mi?</t>
  </si>
  <si>
    <t>Bitki/konukçu patojen ilişkileri tanımlandı mı?</t>
  </si>
  <si>
    <r>
      <rPr>
        <b/>
        <sz val="12"/>
        <color theme="1"/>
        <rFont val="Calibri"/>
        <family val="2"/>
        <charset val="162"/>
        <scheme val="minor"/>
      </rPr>
      <t xml:space="preserve">Temel Bilimsel Araştırmalardan Teknoloji ve Uygulama Konsepti: </t>
    </r>
    <r>
      <rPr>
        <sz val="12"/>
        <color theme="1"/>
        <rFont val="Calibri"/>
        <family val="2"/>
        <charset val="162"/>
        <scheme val="minor"/>
      </rPr>
      <t xml:space="preserve"> Teknoloji konseptinin ve karakteristik özelliklerinin tanımlandığı; uygulama süreçlerinin formüle edildiği aşamadır. </t>
    </r>
  </si>
  <si>
    <t>Temel bilimsel araştırmaların potansiyel uygulamaların konsepti ve karakteristik özellikleri tanımlandı mı?</t>
  </si>
  <si>
    <r>
      <t xml:space="preserve">Literatür çalışmalarının sonuçları doğrulandı mı? </t>
    </r>
    <r>
      <rPr>
        <i/>
        <sz val="11"/>
        <color theme="1"/>
        <rFont val="Calibri"/>
        <family val="2"/>
        <charset val="162"/>
        <scheme val="minor"/>
      </rPr>
      <t>(validation)</t>
    </r>
  </si>
  <si>
    <t>Hipotezleri doğrulayacak ve destekleyecek ön denemeler yapıldı mı?</t>
  </si>
  <si>
    <t>In vitro çalışmalar uygulamanın yapılabilirliğini onaylıyor mu?</t>
  </si>
  <si>
    <r>
      <rPr>
        <b/>
        <sz val="12"/>
        <color theme="1"/>
        <rFont val="Calibri"/>
        <family val="2"/>
        <charset val="162"/>
        <scheme val="minor"/>
      </rPr>
      <t>Temel Bilimsel Araştırmalardan Teknolojinin Yapılabilirliği:</t>
    </r>
    <r>
      <rPr>
        <sz val="12"/>
        <color theme="1"/>
        <rFont val="Calibri"/>
        <family val="2"/>
        <charset val="162"/>
        <scheme val="minor"/>
      </rPr>
      <t xml:space="preserve"> Teknolojinin TRL-2'de belirlenen temel konseptinin, kritik ve/veya karakteristik özelliklerinin analitik ve deneysel olarak kanıtlandığı aşamadır. </t>
    </r>
  </si>
  <si>
    <t>İn vitro çalışmalarla hedef molekülün biyolojik aktivitesinin birincil karakterizasyonu tamamlandı mı?</t>
  </si>
  <si>
    <t>Tanısal ajanın üretimi, saflaştırılması, karakterizasyonu, tanilanmasi ve laboratuvar ölçeğinde testlerle birincil doğrulaması gerçekleştirildi mi?</t>
  </si>
  <si>
    <t>Kitlesel üretim, çevre koşulların uyumluluk, vb konularla ilgili laboratuvar çalışmaları yapıldı mı?</t>
  </si>
  <si>
    <r>
      <rPr>
        <b/>
        <sz val="12"/>
        <color theme="1"/>
        <rFont val="Calibri"/>
        <family val="2"/>
        <charset val="162"/>
        <scheme val="minor"/>
      </rPr>
      <t xml:space="preserve">Laboratuvar Ortamında Aktifliğin ve Etkinliğin Gösterilmesi: </t>
    </r>
    <r>
      <rPr>
        <sz val="12"/>
        <color theme="1"/>
        <rFont val="Calibri"/>
        <family val="2"/>
        <charset val="162"/>
        <scheme val="minor"/>
      </rPr>
      <t xml:space="preserve">Laboratuarda TRL-3'de yapılabilirliği gösterilen teknolojinin üretiminin başladığı ve optimizasyon çalışmalarının tamamlandığı aşamadır. </t>
    </r>
  </si>
  <si>
    <t>Laboratuvar şartlarında molekülün saflaştırılabildi mi ve biyolojik olarak doğrulandı mı?</t>
  </si>
  <si>
    <t>Kitlesel çoğaltma yapılabiliyor mu ve seçilmiş izolatların dağılım sistemlerinin geliştirilmesi için optimizasyonlar tamamlandı mı?</t>
  </si>
  <si>
    <t>Yarı in vivo (saksı, iklim odası vs) hedef molekül veya mikroorganizmanın etkilerine yönelik çalışmalar ile ortaya atılan hipotezler doğrulanması için çalışmalar ortaya kondu mu?</t>
  </si>
  <si>
    <r>
      <rPr>
        <b/>
        <sz val="12"/>
        <color theme="1"/>
        <rFont val="Calibri"/>
        <family val="2"/>
        <charset val="162"/>
        <scheme val="minor"/>
      </rPr>
      <t xml:space="preserve">Teknolojinin Laboratuvar Ortamında / Serada Doğrulanması: </t>
    </r>
    <r>
      <rPr>
        <sz val="12"/>
        <color theme="1"/>
        <rFont val="Calibri"/>
        <family val="2"/>
        <charset val="162"/>
        <scheme val="minor"/>
      </rPr>
      <t>Bileşenlerin ve tezgah üstü prototipin benzetimli ortamda test edildiği ve doğrulandığı aşamadır.</t>
    </r>
  </si>
  <si>
    <t xml:space="preserve">Hedef patojen, yabancı ot veya zararlıya karşı  in vitro ve yarı in vivo (saksı, iklim odası, sera) çalışmaları  değerlendirmeleri yapıldı mı? </t>
  </si>
  <si>
    <t>Uygulanabilir formulasyon geliştirilmesi çalışmaları ve güvenlik ve etkinlik testlerine başlandı mı?</t>
  </si>
  <si>
    <t>Mikroorganizma veya ürünlerinin olası çevre ve insan sağlığı açısından toksikolojik etkilerine yönelik testlere başlandı mı?</t>
  </si>
  <si>
    <r>
      <rPr>
        <b/>
        <sz val="12"/>
        <color theme="1"/>
        <rFont val="Calibri"/>
        <family val="2"/>
        <charset val="162"/>
        <scheme val="minor"/>
      </rPr>
      <t xml:space="preserve">Teknolojinin Serada veya Temsili Tarla/Bahçe Koşullarında Doğrulanması:  </t>
    </r>
    <r>
      <rPr>
        <sz val="12"/>
        <color theme="1"/>
        <rFont val="Calibri"/>
        <family val="2"/>
        <charset val="162"/>
        <scheme val="minor"/>
      </rPr>
      <t xml:space="preserve">Tam ölçekte karşılaşılan gerçek problemler, uygun çevresel ortamda test edilir. </t>
    </r>
  </si>
  <si>
    <t>Formülasyonların seçilmiş hastalık etmeni, yabancı ot ve zararlılara karşı biyoetkinlik çalışmaları serada gerçekleştirildi mi; depolama, raf ömrü ve stabilite çalışmaları başlatildı mı?</t>
  </si>
  <si>
    <t>Ürünün stabilite ve tutarlı ürün eldesi için prosesin tekar edilebilirliği kesinleştiirldi ve paketleme teknolojileri geliştirildi mi?</t>
  </si>
  <si>
    <t>Ruhsatlandırmaya yönelik işlemler başlatıldı mı?</t>
  </si>
  <si>
    <r>
      <rPr>
        <b/>
        <sz val="12"/>
        <color theme="1"/>
        <rFont val="Calibri"/>
        <family val="2"/>
        <charset val="162"/>
        <scheme val="minor"/>
      </rPr>
      <t>Teknolojini Gerçek Ortamda Gösterimi:</t>
    </r>
    <r>
      <rPr>
        <sz val="12"/>
        <color theme="1"/>
        <rFont val="Calibri"/>
        <family val="2"/>
        <charset val="162"/>
        <scheme val="minor"/>
      </rPr>
      <t xml:space="preserve">  Toprak materyali gerçek ölçekte veya gerçek ölçeğe yakın boyutta üretim için uygun durumdadır. Bitki koruma için geliştirilen ürün/uygulama GMP ile uyumlu pilot üretime uygundur.</t>
    </r>
  </si>
  <si>
    <t>Pek çok bölgeyi içeren geniş saha/tarla/bahçe çalışmaları ve/veya potansiyel verimi, ürün kalitesini belirleme için performans çalışmaları gerçekleştirildi mi?</t>
  </si>
  <si>
    <t>Yeni uygulama gerçek ortamda yüksek doğrulukta çalışmakta mıdır?</t>
  </si>
  <si>
    <t>Bu konuda mevcut uygulamalar ile etkinlik vs açısından karşılatırılmalı iyi sonuçlar alındı mı?</t>
  </si>
  <si>
    <t>İn vivo denemelerde çevre ve doğal düşmanlara etki açısından olası riskler değerlendirildi mi?</t>
  </si>
  <si>
    <t>GMP ile Uyumlu Üretim Sürecinin Tamamlanması ve Ürün Ruhsatlandırma/Yeni Geliştirilen Uygulamanın Gerçek Ortamda İşlevselliğinin Kanıtlanması</t>
  </si>
  <si>
    <t>İnsan ve çevre sağlığı açısından toksikolojik testler tamamlandı mı?</t>
  </si>
  <si>
    <t xml:space="preserve">Yeni ürünün/uygulamanın mevzuat onayları alındı mı ve pazar için gerekli lisanslar tamamlandı mı? </t>
  </si>
  <si>
    <t>Araştırmada kullanılacak araçlar/yöntemler/süreçler/ürünlerin başarı potansiyeli gözlemlendi mi?</t>
  </si>
  <si>
    <t>Bitkisel materyalin ve gen kaynaklarının gösterimi-özellikleri tanımlandı mı?</t>
  </si>
  <si>
    <t>Donör genotiplerin toplanması ve analizi, ilgili gen(ler)in/özle ilgili bölge(ler) için QTL bağlantılı DNA markörlerinin validasyonu gerçekleştirildi mi?</t>
  </si>
  <si>
    <t>Yapının ilgilenilen gen kasetleriyle, antibiyotik markörleri ile birleştirilmesi, klonlanması ve transformasyon protokolleri oluşturuldu mu/standardize edildi mi?</t>
  </si>
  <si>
    <t>Üstün bitki materyali (tohum/yumru vb) seçimi ve kültüre edilmesi, besi ortamı standardizasyonu gerçekleştirildi mi?</t>
  </si>
  <si>
    <t>İn vitro (pleyt/flask düzeyindeki) çalışmalarda temel prensiplerin gözlendi mi? (Parametrelere ait optimizasyonlar devam etmektedir)</t>
  </si>
  <si>
    <r>
      <rPr>
        <b/>
        <sz val="12"/>
        <color theme="1"/>
        <rFont val="Calibri"/>
        <family val="2"/>
        <charset val="162"/>
        <scheme val="minor"/>
      </rPr>
      <t>Teknolojinin Laboratuvar Ortamında Tasarımı:</t>
    </r>
    <r>
      <rPr>
        <sz val="12"/>
        <color theme="1"/>
        <rFont val="Calibri"/>
        <family val="2"/>
        <charset val="162"/>
        <scheme val="minor"/>
      </rPr>
      <t xml:space="preserve"> Laboratuvarda TRL-3'de yapılabilirliği gösterilen teknolojinin üretiminin başladığı ve optimizasyon çalışmalarının tamamlandığı aşamadır. </t>
    </r>
  </si>
  <si>
    <t xml:space="preserve"> Eksplant/Doku için kültür ortamı optimize edildi mi?</t>
  </si>
  <si>
    <t>Melez oluşturmak için ebeveynler arasındaki çaprazlamalar ve bunların moleküler analizleri gerçekleştirildi mi?</t>
  </si>
  <si>
    <t>İlgili gen/ler ile birlikte varsayılan transformantların üretildi mi ve PCR analizleri tamamlandı mı?</t>
  </si>
  <si>
    <t>Kitlesel çoğaltma ve seçilmiş izolatların dağılım sistemlerinin geliştirilmesi için besi ortamı optimize edildi mi?</t>
  </si>
  <si>
    <t>GDO kullanımlarında gerekli izinler alındı mı?</t>
  </si>
  <si>
    <r>
      <rPr>
        <b/>
        <sz val="12"/>
        <color theme="1"/>
        <rFont val="Calibri"/>
        <family val="2"/>
        <charset val="162"/>
        <scheme val="minor"/>
      </rPr>
      <t xml:space="preserve">Teknolojinin Laboratuar Ortamında / Serada Doğrulanması: </t>
    </r>
    <r>
      <rPr>
        <sz val="12"/>
        <color theme="1"/>
        <rFont val="Calibri"/>
        <family val="2"/>
        <charset val="162"/>
        <scheme val="minor"/>
      </rPr>
      <t>Teknolojinin benzetimli ortamda test edildiği ve doğrulandığı aşamadır.</t>
    </r>
  </si>
  <si>
    <t>Bitkinin sera gelişimi ve yetiştirilme koşulları optimize edildi mi?</t>
  </si>
  <si>
    <t>Markör destekli seleksiyon ile homozigot hatlar geliştirildi mi?</t>
  </si>
  <si>
    <t>T1 jenerasyonunda trans/cis- gen entegrasyon ve ekspresyon analizleri yapıldı mı?</t>
  </si>
  <si>
    <t>Serada veya tarla/bahçe koşullarında moleküler markörler aracılığıyla genom geri dönüşlerini önleyerek ve seçilim baskısı uygulayarak  durulmuş homozigot karakterler fenotiplendi mi?</t>
  </si>
  <si>
    <t>Durulmuş transgenik bitkilerin seralarda ilgili karakteri ifade etmesi, bitki bütünlüğü ve biyoyarayışlılık değerlendirildi mi?</t>
  </si>
  <si>
    <t>Sınırlı ölçekte bitki bahçeye/tarlaya doku kültüründen aktarıldı mı ve doğrulama için genetik testler yapıldı mı?</t>
  </si>
  <si>
    <t>Ruhsatlandırma işlemleri başlatıldı mı?</t>
  </si>
  <si>
    <r>
      <rPr>
        <b/>
        <sz val="12"/>
        <color theme="1"/>
        <rFont val="Calibri"/>
        <family val="2"/>
        <charset val="162"/>
        <scheme val="minor"/>
      </rPr>
      <t>Teknolojinin Gerçek Ortamda Gösterimi:</t>
    </r>
    <r>
      <rPr>
        <sz val="12"/>
        <color theme="1"/>
        <rFont val="Calibri"/>
        <family val="2"/>
        <charset val="162"/>
        <scheme val="minor"/>
      </rPr>
      <t xml:space="preserve">  Materyal gerçek ölçekte veya gerçek ölçeğe yakın boyutta üretim için uygun durumdadır.</t>
    </r>
  </si>
  <si>
    <t>Yeni uygulama gerçek ortamda (tarla-bahçe) yüksek doğrulukta çalışmakta mıdır?</t>
  </si>
  <si>
    <r>
      <rPr>
        <b/>
        <sz val="12"/>
        <color theme="1"/>
        <rFont val="Calibri"/>
        <family val="2"/>
        <charset val="162"/>
        <scheme val="minor"/>
      </rPr>
      <t xml:space="preserve">Teknolojinin Gerçek Ortamda Performans Değerlendirmesi: </t>
    </r>
    <r>
      <rPr>
        <sz val="12"/>
        <color theme="1"/>
        <rFont val="Calibri"/>
        <family val="2"/>
        <charset val="162"/>
        <scheme val="minor"/>
      </rPr>
      <t>Gerçek sistem geliştirme süreci tamamlandı ve test ve gösterim ile belgelendirildi. Teknoloji/sistemin son halinin beklenen koşullar altında çalışır durumda olduğu aşamadır.</t>
    </r>
  </si>
  <si>
    <t xml:space="preserve">Yeni uygulamanın mevzuat onayları alındı mı ve pazar için gerekli lisanslar tamamlandı mı? </t>
  </si>
  <si>
    <t>Üretim sertifikalı ekim materyali elde edildi mi?</t>
  </si>
  <si>
    <r>
      <rPr>
        <b/>
        <sz val="12"/>
        <color theme="1"/>
        <rFont val="Calibri"/>
        <family val="2"/>
        <charset val="162"/>
        <scheme val="minor"/>
      </rPr>
      <t xml:space="preserve">Gerçek Ortamda Çalışan ve Performans Gösteren Ürün: </t>
    </r>
    <r>
      <rPr>
        <sz val="12"/>
        <color theme="1"/>
        <rFont val="Calibri"/>
        <family val="2"/>
        <charset val="162"/>
        <scheme val="minor"/>
      </rPr>
      <t>Ürünün tarla/bahçede test edildiği ve başarı ile istenilen ürünün çoğaltılabildiğinin kanıtlandığı aşamadır.</t>
    </r>
  </si>
  <si>
    <t>Yeni uygulama hedeflenen bölgede (tarla-bahçe) tanımlandığı şekilde çalışmakta mıdır?</t>
  </si>
  <si>
    <t>Pazar ölçeğinde üretim yapılabilmekte midir?</t>
  </si>
  <si>
    <t>Hayvansal materyalin ve gen kaynaklarının özellikleri tanımlandı mı?</t>
  </si>
  <si>
    <t xml:space="preserve"> Donör genotiplerin toplanması ve analizi ve ilgili genin/özle ilgili bölge için QTL bağlantılı DNA markörlerinin validasyonu gerçekleştirildi mi?</t>
  </si>
  <si>
    <t>Yapının ilgilenilen gen kasetleriyle, antibiyotik markörleri ile birleştirilmesi ve klonlanması ve transformasyon protokolünün standardizasyonu yapıldı mı? Laboratuar ölçeğinde analitik deneylerin başladı mı?</t>
  </si>
  <si>
    <t xml:space="preserve">In vitro düzeydeki hayvan besleme çalışmalarında temel prensipler gözlemlendi mi? </t>
  </si>
  <si>
    <t>Yem kaynaklarının etkinliği ve özellikleri gözlendi mi?</t>
  </si>
  <si>
    <t>Laboratuar Ortamında (in vitro) Doğrulama</t>
  </si>
  <si>
    <t>Melez oluşturmak (suni tohumlama) için ebeveynler arasındaki çaprazlamalar gerçekleştirildi mi? Çaprazlama sonrasında moleküler analizler tamamlandı mı?</t>
  </si>
  <si>
    <t xml:space="preserve">Hayvan Besleme çalışmalarında uygulanabilir formulasyon geliştirilmesi çalışmaları ve güvenlik ve etkinlik testleri başladı mı?
</t>
  </si>
  <si>
    <t>Laboratuar Ortamında (in vivo) Doğrulama</t>
  </si>
  <si>
    <t>MAS destekli seleksiyon ile homozigot hatlar geliştirildi mi?</t>
  </si>
  <si>
    <t>Hayvan Besleme çalışmalarında uygulanabilir formulasyon geliştirilmesi üzerine çalışmaların yapılması ve güvenlik ve etkinlik çalışmaları deneme hayvanlarında tamamlandı mı?</t>
  </si>
  <si>
    <t>Klinik Deneylerin Sınırlı Sayıda Hedeflenen Hayvan Türünde Tamamlanması</t>
  </si>
  <si>
    <t>Hayvan deneyleri etik kurulu izinleri alındı mı?</t>
  </si>
  <si>
    <t>Sınırlı sayıda hayvan ile doğrulama için genetik testler yapıldı mı?</t>
  </si>
  <si>
    <t>Endüstriyel ölçeğe geçiş için düzenleyici kuruluşlardan izinler alındı mı? Çevresel faktörlerin değerlendirilmesi tamamlandı mı?</t>
  </si>
  <si>
    <t>Hayvan Besleme çalışmalarında ürünün stabilite ve standartlara uygun ürün eldesi için prosesin tekrar edilebilirlik çalışmaları tamamlandı mı?</t>
  </si>
  <si>
    <t>Hayvan Besleme çalışmalarında ürünün paketleme teknolojisi tamamlandı mı?</t>
  </si>
  <si>
    <t>Pilot Üretimin Doğrulanması</t>
  </si>
  <si>
    <t>Geniş saha çalışmaları ve/veya potansiyel verimi, ürün kalitesini belirleme için performans çalışmaları gerçekleştirildi mi?</t>
  </si>
  <si>
    <t>GMP ile Uyumlu Üretim Sürecinin Tamamlanması ve Ürün Ruhsatlandırma/Yeni Geliiştirilen Uygulamanın Gerçek Ortamda İşlevselliğinin Kanıtlanması</t>
  </si>
  <si>
    <r>
      <t xml:space="preserve">Teknoloji Hazırlık Seviyeleri (TARIM - Tarla ve Bahçe Bitkileri Biyoteknolojisi)
TRL Hesaplama Metodolojisi: Her TRL seviyesinde Ortalama Tamamlanma Yüzdesi Hesaplanır. 
Ortalama Tamamlanma Yüzdesi </t>
    </r>
    <r>
      <rPr>
        <b/>
        <sz val="14"/>
        <color theme="1"/>
        <rFont val="Symbol"/>
        <family val="1"/>
        <charset val="2"/>
      </rPr>
      <t>³</t>
    </r>
    <r>
      <rPr>
        <b/>
        <sz val="14"/>
        <color theme="1"/>
        <rFont val="Calibri"/>
        <family val="2"/>
        <charset val="162"/>
        <scheme val="minor"/>
      </rPr>
      <t xml:space="preserve"> 80 olan son TRL seviyesi, Projenin Teknolojik Hazırlık Seviyesi olarak kabul edilir.*</t>
    </r>
  </si>
  <si>
    <r>
      <t xml:space="preserve">Teknoloji Hazırlık Seviyeleri (TARIM - Bitki Koruma ve Toprak Besleme)
TRL Hesaplama Metodolojisi: Her TRL seviyesinde Ortalama Tamamlanma Yüzdesi Hesaplanır. 
Ortalama Tamamlanma Yüzdesi </t>
    </r>
    <r>
      <rPr>
        <b/>
        <sz val="14"/>
        <color theme="1"/>
        <rFont val="Symbol"/>
        <family val="1"/>
        <charset val="2"/>
      </rPr>
      <t>³</t>
    </r>
    <r>
      <rPr>
        <b/>
        <sz val="14"/>
        <color theme="1"/>
        <rFont val="Calibri"/>
        <family val="2"/>
        <charset val="162"/>
        <scheme val="minor"/>
      </rPr>
      <t xml:space="preserve"> 80 olan son TRL seviyesi, Projenin Teknolojik Hazırlık Seviyesi olarak kabul edilir.*</t>
    </r>
  </si>
  <si>
    <r>
      <t xml:space="preserve">Teknoloji Hazırlık Seviyeleri (Hayvan Yetiştirme ve Besleme)
TRL Hesaplama Metodolojisi: Her TRL seviyesinde Ortalama Tamamlanma Yüzdesi Hesaplanır. 
Ortalama Tamamlanma Yüzdesi </t>
    </r>
    <r>
      <rPr>
        <b/>
        <sz val="14"/>
        <color theme="1"/>
        <rFont val="Symbol"/>
        <family val="1"/>
        <charset val="2"/>
      </rPr>
      <t>³</t>
    </r>
    <r>
      <rPr>
        <b/>
        <sz val="14"/>
        <color theme="1"/>
        <rFont val="Calibri"/>
        <family val="2"/>
        <charset val="162"/>
        <scheme val="minor"/>
      </rPr>
      <t xml:space="preserve"> 80 olan son TRL seviyesi, Projenin Teknolojik Hazırlık Seviyesi olarak kabul edilir.*</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</si>
</sst>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6" x14ac:knownFonts="1">
    <font>
      <sz val="11"/>
      <color theme="1"/>
      <name val="Calibri"/>
      <family val="2"/>
      <scheme val="minor"/>
    </font>
    <font>
      <sz val="11"/>
      <color theme="1"/>
      <name val="Calibri"/>
      <family val="2"/>
      <charset val="162"/>
      <scheme val="minor"/>
    </font>
    <font>
      <sz val="11"/>
      <color theme="1"/>
      <name val="Calibri"/>
      <family val="2"/>
      <charset val="162"/>
      <scheme val="minor"/>
    </font>
    <font>
      <sz val="11"/>
      <color theme="1"/>
      <name val="Calibri"/>
      <family val="2"/>
      <charset val="162"/>
      <scheme val="minor"/>
    </font>
    <font>
      <sz val="11"/>
      <color theme="1"/>
      <name val="Calibri"/>
      <family val="2"/>
      <charset val="162"/>
      <scheme val="minor"/>
    </font>
    <font>
      <sz val="11"/>
      <color theme="1"/>
      <name val="Calibri"/>
      <family val="2"/>
      <charset val="162"/>
      <scheme val="minor"/>
    </font>
    <font>
      <sz val="11"/>
      <color theme="1"/>
      <name val="Calibri"/>
      <family val="2"/>
      <charset val="162"/>
      <scheme val="minor"/>
    </font>
    <font>
      <sz val="11"/>
      <color theme="1"/>
      <name val="Calibri"/>
      <family val="2"/>
      <charset val="162"/>
      <scheme val="minor"/>
    </font>
    <font>
      <sz val="11"/>
      <color theme="1"/>
      <name val="Calibri"/>
      <family val="2"/>
      <charset val="162"/>
      <scheme val="minor"/>
    </font>
    <font>
      <sz val="11"/>
      <color theme="1"/>
      <name val="Calibri"/>
      <family val="2"/>
      <charset val="162"/>
      <scheme val="minor"/>
    </font>
    <font>
      <b/>
      <sz val="12"/>
      <color theme="1"/>
      <name val="Calibri"/>
      <family val="2"/>
      <charset val="162"/>
      <scheme val="minor"/>
    </font>
    <font>
      <b/>
      <sz val="14"/>
      <name val="Calibri"/>
      <family val="2"/>
      <charset val="162"/>
      <scheme val="minor"/>
    </font>
    <font>
      <b/>
      <sz val="14"/>
      <color theme="1"/>
      <name val="Calibri"/>
      <family val="2"/>
      <charset val="162"/>
      <scheme val="minor"/>
    </font>
    <font>
      <sz val="14"/>
      <color theme="1"/>
      <name val="Calibri"/>
      <family val="2"/>
      <charset val="162"/>
      <scheme val="minor"/>
    </font>
    <font>
      <sz val="12"/>
      <color theme="1"/>
      <name val="Calibri"/>
      <family val="2"/>
      <charset val="162"/>
      <scheme val="minor"/>
    </font>
    <font>
      <b/>
      <sz val="14"/>
      <color theme="1"/>
      <name val="Symbol"/>
      <family val="1"/>
      <charset val="2"/>
    </font>
    <font>
      <i/>
      <sz val="12"/>
      <color theme="1"/>
      <name val="Calibri"/>
      <family val="2"/>
      <charset val="162"/>
      <scheme val="minor"/>
    </font>
    <font>
      <b/>
      <i/>
      <sz val="12"/>
      <color theme="1"/>
      <name val="Calibri"/>
      <family val="2"/>
      <charset val="162"/>
      <scheme val="minor"/>
    </font>
    <font>
      <b/>
      <sz val="12"/>
      <name val="Calibri"/>
      <family val="2"/>
      <charset val="162"/>
      <scheme val="minor"/>
    </font>
    <font>
      <sz val="12"/>
      <color rgb="FF000000"/>
      <name val="Calibri"/>
      <family val="2"/>
      <charset val="162"/>
      <scheme val="minor"/>
    </font>
    <font>
      <b/>
      <sz val="12"/>
      <color rgb="FF000000"/>
      <name val="Calibri"/>
      <family val="2"/>
      <charset val="162"/>
      <scheme val="minor"/>
    </font>
    <font>
      <b/>
      <i/>
      <sz val="12"/>
      <color rgb="FF000000"/>
      <name val="Calibri"/>
      <family val="2"/>
      <charset val="162"/>
      <scheme val="minor"/>
    </font>
    <font>
      <b/>
      <sz val="22"/>
      <color theme="1"/>
      <name val="Calibri"/>
      <family val="2"/>
      <charset val="162"/>
      <scheme val="minor"/>
    </font>
    <font>
      <b/>
      <sz val="22"/>
      <color rgb="FFFF0000"/>
      <name val="Calibri"/>
      <family val="2"/>
      <charset val="162"/>
      <scheme val="minor"/>
    </font>
    <font>
      <i/>
      <sz val="11"/>
      <color theme="1"/>
      <name val="Calibri"/>
      <family val="2"/>
      <charset val="162"/>
      <scheme val="minor"/>
    </font>
    <font>
      <sz val="12"/>
      <color theme="1"/>
      <name val="Calibri"/>
      <family val="2"/>
      <scheme val="minor"/>
    </font>
  </fonts>
  <fills count="5">
    <fill>
      <patternFill patternType="none"/>
    </fill>
    <fill>
      <patternFill patternType="gray125"/>
    </fill>
    <fill>
      <patternFill patternType="solid">
        <fgColor theme="3" tint="0.59999389629810485"/>
        <bgColor indexed="64"/>
      </patternFill>
    </fill>
    <fill>
      <patternFill patternType="solid">
        <fgColor theme="4" tint="0.59999389629810485"/>
        <bgColor indexed="64"/>
      </patternFill>
    </fill>
    <fill>
      <patternFill patternType="solid">
        <fgColor rgb="FFBDD7EE"/>
        <bgColor rgb="FF000000"/>
      </patternFill>
    </fill>
  </fills>
  <borders count="22">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style="thin">
        <color indexed="64"/>
      </right>
      <top style="thin">
        <color indexed="64"/>
      </top>
      <bottom/>
      <diagonal/>
    </border>
    <border>
      <left style="thin">
        <color indexed="64"/>
      </left>
      <right/>
      <top/>
      <bottom style="thin">
        <color indexed="64"/>
      </bottom>
      <diagonal/>
    </border>
    <border>
      <left style="thin">
        <color indexed="64"/>
      </left>
      <right/>
      <top/>
      <bottom/>
      <diagonal/>
    </border>
    <border>
      <left/>
      <right style="thin">
        <color indexed="64"/>
      </right>
      <top/>
      <bottom/>
      <diagonal/>
    </border>
    <border>
      <left style="thick">
        <color rgb="FFFF0000"/>
      </left>
      <right/>
      <top style="thick">
        <color rgb="FFFF0000"/>
      </top>
      <bottom style="thick">
        <color rgb="FFFF0000"/>
      </bottom>
      <diagonal/>
    </border>
    <border>
      <left/>
      <right style="thick">
        <color rgb="FFFF0000"/>
      </right>
      <top style="thick">
        <color rgb="FFFF0000"/>
      </top>
      <bottom style="thick">
        <color rgb="FFFF0000"/>
      </bottom>
      <diagonal/>
    </border>
    <border>
      <left style="thin">
        <color indexed="64"/>
      </left>
      <right/>
      <top style="thick">
        <color rgb="FFFF0000"/>
      </top>
      <bottom/>
      <diagonal/>
    </border>
    <border>
      <left style="thin">
        <color indexed="64"/>
      </left>
      <right/>
      <top style="thin">
        <color indexed="64"/>
      </top>
      <bottom/>
      <diagonal/>
    </border>
    <border>
      <left/>
      <right/>
      <top style="thin">
        <color indexed="64"/>
      </top>
      <bottom/>
      <diagonal/>
    </border>
    <border>
      <left/>
      <right/>
      <top style="thick">
        <color rgb="FFFF0000"/>
      </top>
      <bottom style="thick">
        <color rgb="FFFF0000"/>
      </bottom>
      <diagonal/>
    </border>
    <border>
      <left/>
      <right/>
      <top style="thin">
        <color indexed="64"/>
      </top>
      <bottom style="thick">
        <color rgb="FFFF0000"/>
      </bottom>
      <diagonal/>
    </border>
    <border>
      <left/>
      <right style="thick">
        <color rgb="FFFF0000"/>
      </right>
      <top style="thin">
        <color indexed="64"/>
      </top>
      <bottom style="thick">
        <color rgb="FFFF0000"/>
      </bottom>
      <diagonal/>
    </border>
  </borders>
  <cellStyleXfs count="1">
    <xf numFmtId="0" fontId="0" fillId="0" borderId="0"/>
  </cellStyleXfs>
  <cellXfs count="113">
    <xf numFmtId="0" fontId="0" fillId="0" borderId="0" xfId="0"/>
    <xf numFmtId="0" fontId="9" fillId="0" borderId="1" xfId="0" applyFont="1" applyBorder="1"/>
    <xf numFmtId="0" fontId="9" fillId="0" borderId="3" xfId="0" applyFont="1" applyBorder="1"/>
    <xf numFmtId="0" fontId="9" fillId="0" borderId="0" xfId="0" applyFont="1" applyBorder="1"/>
    <xf numFmtId="0" fontId="11" fillId="2" borderId="2" xfId="0" applyFont="1" applyFill="1" applyBorder="1" applyAlignment="1">
      <alignment horizontal="center" vertical="center" wrapText="1"/>
    </xf>
    <xf numFmtId="0" fontId="12" fillId="3" borderId="1" xfId="0" applyFont="1" applyFill="1" applyBorder="1" applyAlignment="1">
      <alignment horizontal="center" vertical="center" wrapText="1"/>
    </xf>
    <xf numFmtId="0" fontId="12" fillId="0" borderId="0" xfId="0" applyFont="1" applyBorder="1"/>
    <xf numFmtId="0" fontId="12" fillId="0" borderId="1" xfId="0" applyFont="1" applyBorder="1"/>
    <xf numFmtId="0" fontId="13" fillId="0" borderId="0" xfId="0" applyFont="1" applyBorder="1"/>
    <xf numFmtId="0" fontId="13" fillId="0" borderId="1" xfId="0" applyFont="1" applyBorder="1"/>
    <xf numFmtId="0" fontId="14" fillId="3"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1" fillId="2" borderId="1" xfId="0" applyFont="1" applyFill="1" applyBorder="1" applyAlignment="1">
      <alignment horizontal="center" vertical="center" wrapText="1"/>
    </xf>
    <xf numFmtId="0" fontId="10" fillId="3" borderId="2" xfId="0" applyFont="1" applyFill="1" applyBorder="1" applyAlignment="1">
      <alignment horizontal="center" vertical="center" wrapText="1"/>
    </xf>
    <xf numFmtId="0" fontId="14" fillId="3" borderId="8" xfId="0" applyFont="1" applyFill="1" applyBorder="1" applyAlignment="1">
      <alignment horizontal="center" vertical="center" wrapText="1"/>
    </xf>
    <xf numFmtId="0" fontId="10" fillId="3" borderId="1" xfId="0" applyFont="1" applyFill="1" applyBorder="1" applyAlignment="1">
      <alignment horizontal="center" vertical="center" wrapText="1"/>
    </xf>
    <xf numFmtId="0" fontId="12" fillId="0" borderId="0" xfId="0" applyFont="1" applyFill="1" applyBorder="1" applyAlignment="1">
      <alignment horizontal="center" vertical="center" wrapText="1"/>
    </xf>
    <xf numFmtId="0" fontId="14" fillId="0" borderId="0" xfId="0" applyFont="1" applyFill="1" applyBorder="1" applyAlignment="1">
      <alignment horizontal="center" vertical="center" wrapText="1"/>
    </xf>
    <xf numFmtId="0" fontId="14" fillId="0" borderId="0" xfId="0" applyFont="1" applyBorder="1"/>
    <xf numFmtId="0" fontId="7" fillId="0" borderId="0" xfId="0" applyFont="1" applyBorder="1"/>
    <xf numFmtId="0" fontId="7" fillId="0" borderId="1" xfId="0" applyFont="1" applyBorder="1"/>
    <xf numFmtId="0" fontId="7" fillId="0" borderId="3" xfId="0" applyFont="1" applyBorder="1"/>
    <xf numFmtId="0" fontId="13" fillId="0" borderId="0" xfId="0" applyFont="1" applyBorder="1" applyAlignment="1">
      <alignment vertical="top" wrapText="1"/>
    </xf>
    <xf numFmtId="0" fontId="19" fillId="0" borderId="1" xfId="0" applyFont="1" applyBorder="1" applyAlignment="1">
      <alignment horizontal="center" vertical="center" wrapText="1"/>
    </xf>
    <xf numFmtId="0" fontId="19" fillId="0" borderId="8" xfId="0" applyFont="1" applyBorder="1" applyAlignment="1">
      <alignment horizontal="center" vertical="center" wrapText="1"/>
    </xf>
    <xf numFmtId="0" fontId="20" fillId="4" borderId="1" xfId="0" applyFont="1" applyFill="1" applyBorder="1" applyAlignment="1">
      <alignment horizontal="center" vertical="center" wrapText="1"/>
    </xf>
    <xf numFmtId="0" fontId="11" fillId="2" borderId="5" xfId="0" applyFont="1" applyFill="1" applyBorder="1" applyAlignment="1">
      <alignment horizontal="center" vertical="center" wrapText="1"/>
    </xf>
    <xf numFmtId="0" fontId="10" fillId="3" borderId="10" xfId="0" applyFont="1" applyFill="1" applyBorder="1" applyAlignment="1">
      <alignment horizontal="center" vertical="center" wrapText="1"/>
    </xf>
    <xf numFmtId="0" fontId="12" fillId="0" borderId="1" xfId="0" applyFont="1" applyBorder="1" applyAlignment="1">
      <alignment horizontal="center" vertical="center"/>
    </xf>
    <xf numFmtId="0" fontId="14" fillId="3" borderId="6" xfId="0" applyFont="1" applyFill="1" applyBorder="1" applyAlignment="1">
      <alignment horizontal="center" vertical="center" wrapText="1"/>
    </xf>
    <xf numFmtId="0" fontId="12" fillId="0" borderId="1" xfId="0" applyFont="1" applyFill="1" applyBorder="1" applyAlignment="1">
      <alignment horizontal="center" vertical="center" wrapText="1"/>
    </xf>
    <xf numFmtId="0" fontId="6" fillId="0" borderId="1" xfId="0" applyFont="1" applyBorder="1"/>
    <xf numFmtId="0" fontId="23" fillId="0" borderId="14" xfId="0" applyFont="1" applyBorder="1" applyAlignment="1">
      <alignment horizontal="right" vertical="center"/>
    </xf>
    <xf numFmtId="0" fontId="23" fillId="0" borderId="15" xfId="0" applyFont="1" applyBorder="1" applyAlignment="1">
      <alignment horizontal="center" vertical="center"/>
    </xf>
    <xf numFmtId="0" fontId="14" fillId="0" borderId="0" xfId="0" applyFont="1" applyFill="1" applyBorder="1"/>
    <xf numFmtId="0" fontId="7" fillId="0" borderId="0" xfId="0" applyFont="1" applyFill="1" applyBorder="1"/>
    <xf numFmtId="0" fontId="23" fillId="0" borderId="19" xfId="0" applyFont="1" applyBorder="1" applyAlignment="1">
      <alignment horizontal="right" vertical="center"/>
    </xf>
    <xf numFmtId="0" fontId="6" fillId="0" borderId="0" xfId="0" applyFont="1" applyBorder="1"/>
    <xf numFmtId="0" fontId="6" fillId="0" borderId="2" xfId="0" applyFont="1" applyBorder="1"/>
    <xf numFmtId="0" fontId="6" fillId="0" borderId="1" xfId="0" applyFont="1" applyFill="1" applyBorder="1" applyAlignment="1">
      <alignment horizontal="center" vertical="center" wrapText="1"/>
    </xf>
    <xf numFmtId="0" fontId="6" fillId="0" borderId="0" xfId="0" applyFont="1" applyBorder="1" applyAlignment="1">
      <alignment horizontal="left"/>
    </xf>
    <xf numFmtId="0" fontId="6" fillId="0" borderId="3" xfId="0" applyFont="1" applyBorder="1"/>
    <xf numFmtId="0" fontId="12" fillId="0" borderId="3" xfId="0" applyFont="1" applyBorder="1" applyAlignment="1">
      <alignment vertical="center" wrapText="1"/>
    </xf>
    <xf numFmtId="0" fontId="12" fillId="0" borderId="6" xfId="0" applyFont="1" applyBorder="1" applyAlignment="1">
      <alignment vertical="center" wrapText="1"/>
    </xf>
    <xf numFmtId="0" fontId="5" fillId="0" borderId="0" xfId="0" applyFont="1" applyBorder="1"/>
    <xf numFmtId="0" fontId="5" fillId="0" borderId="1" xfId="0" applyFont="1" applyBorder="1"/>
    <xf numFmtId="0" fontId="12" fillId="0" borderId="12" xfId="0" applyFont="1" applyBorder="1" applyAlignment="1">
      <alignment horizontal="center" vertical="center"/>
    </xf>
    <xf numFmtId="0" fontId="11" fillId="2" borderId="3" xfId="0" applyFont="1" applyFill="1" applyBorder="1" applyAlignment="1">
      <alignment horizontal="center" vertical="center" wrapText="1"/>
    </xf>
    <xf numFmtId="0" fontId="5" fillId="0" borderId="2" xfId="0" applyFont="1" applyBorder="1"/>
    <xf numFmtId="0" fontId="5" fillId="0" borderId="3" xfId="0" applyFont="1" applyBorder="1"/>
    <xf numFmtId="0" fontId="14" fillId="0" borderId="6" xfId="0" applyFont="1" applyBorder="1" applyAlignment="1" applyProtection="1">
      <alignment horizontal="center" vertical="center"/>
      <protection locked="0"/>
    </xf>
    <xf numFmtId="0" fontId="9" fillId="0" borderId="1" xfId="0" applyFont="1" applyBorder="1" applyAlignment="1" applyProtection="1">
      <alignment horizontal="center" vertical="center"/>
      <protection locked="0"/>
    </xf>
    <xf numFmtId="0" fontId="6" fillId="0" borderId="1" xfId="0" applyFont="1" applyBorder="1" applyAlignment="1" applyProtection="1">
      <alignment horizontal="center" vertical="center"/>
      <protection locked="0"/>
    </xf>
    <xf numFmtId="0" fontId="14" fillId="0" borderId="1" xfId="0" applyFont="1" applyBorder="1" applyAlignment="1" applyProtection="1">
      <alignment horizontal="center" vertical="center"/>
      <protection locked="0"/>
    </xf>
    <xf numFmtId="0" fontId="8" fillId="0" borderId="1" xfId="0" applyFont="1" applyBorder="1" applyAlignment="1" applyProtection="1">
      <alignment horizontal="center" vertical="center"/>
      <protection locked="0"/>
    </xf>
    <xf numFmtId="0" fontId="3" fillId="0" borderId="1" xfId="0" applyFont="1" applyBorder="1" applyAlignment="1" applyProtection="1">
      <alignment horizontal="center" vertical="center"/>
      <protection locked="0"/>
    </xf>
    <xf numFmtId="0" fontId="7" fillId="0" borderId="1" xfId="0" applyFont="1" applyBorder="1" applyAlignment="1" applyProtection="1">
      <alignment horizontal="center" vertical="center"/>
      <protection locked="0"/>
    </xf>
    <xf numFmtId="0" fontId="5" fillId="0" borderId="1" xfId="0" applyFont="1" applyBorder="1" applyAlignment="1" applyProtection="1">
      <alignment horizontal="center" vertical="center"/>
      <protection locked="0"/>
    </xf>
    <xf numFmtId="0" fontId="4" fillId="0" borderId="1" xfId="0" applyFont="1" applyBorder="1" applyAlignment="1" applyProtection="1">
      <alignment horizontal="center" vertical="center"/>
      <protection locked="0"/>
    </xf>
    <xf numFmtId="0" fontId="3" fillId="0" borderId="0" xfId="0" applyFont="1" applyBorder="1"/>
    <xf numFmtId="0" fontId="3" fillId="0" borderId="1" xfId="0" applyFont="1" applyBorder="1"/>
    <xf numFmtId="0" fontId="3" fillId="0" borderId="1" xfId="0" applyFont="1" applyFill="1" applyBorder="1" applyAlignment="1">
      <alignment horizontal="center" vertical="center"/>
    </xf>
    <xf numFmtId="0" fontId="3" fillId="0" borderId="3" xfId="0" applyFont="1" applyBorder="1"/>
    <xf numFmtId="0" fontId="3" fillId="0" borderId="2" xfId="0" applyFont="1" applyBorder="1"/>
    <xf numFmtId="0" fontId="25" fillId="0" borderId="1" xfId="0" applyFont="1" applyFill="1" applyBorder="1" applyAlignment="1">
      <alignment horizontal="center" vertical="center" wrapText="1"/>
    </xf>
    <xf numFmtId="0" fontId="23" fillId="0" borderId="19" xfId="0" applyFont="1" applyBorder="1" applyAlignment="1">
      <alignment horizontal="center" vertical="center"/>
    </xf>
    <xf numFmtId="0" fontId="3" fillId="0" borderId="0" xfId="0" applyFont="1" applyBorder="1" applyAlignment="1">
      <alignment horizontal="center" vertical="center"/>
    </xf>
    <xf numFmtId="0" fontId="23" fillId="0" borderId="20" xfId="0" applyFont="1" applyBorder="1" applyAlignment="1">
      <alignment horizontal="center" vertical="center"/>
    </xf>
    <xf numFmtId="0" fontId="23" fillId="0" borderId="21" xfId="0" applyFont="1" applyBorder="1" applyAlignment="1">
      <alignment horizontal="center" vertical="center"/>
    </xf>
    <xf numFmtId="0" fontId="14" fillId="0" borderId="1" xfId="0" applyFont="1" applyBorder="1" applyProtection="1">
      <protection locked="0"/>
    </xf>
    <xf numFmtId="0" fontId="14" fillId="0" borderId="1" xfId="0" applyFont="1" applyFill="1" applyBorder="1" applyAlignment="1" applyProtection="1">
      <alignment horizontal="center" vertical="center" wrapText="1"/>
      <protection locked="0"/>
    </xf>
    <xf numFmtId="0" fontId="3" fillId="0" borderId="1" xfId="0" applyFont="1" applyBorder="1" applyProtection="1">
      <protection locked="0"/>
    </xf>
    <xf numFmtId="0" fontId="2" fillId="0" borderId="1" xfId="0" applyFont="1" applyBorder="1" applyAlignment="1" applyProtection="1">
      <alignment horizontal="center" vertical="center"/>
      <protection locked="0"/>
    </xf>
    <xf numFmtId="0" fontId="1" fillId="0" borderId="1" xfId="0" applyFont="1" applyBorder="1" applyAlignment="1" applyProtection="1">
      <alignment horizontal="center" vertical="center"/>
      <protection locked="0"/>
    </xf>
    <xf numFmtId="0" fontId="13" fillId="0" borderId="17" xfId="0" applyFont="1" applyBorder="1" applyAlignment="1">
      <alignment horizontal="left" vertical="top" wrapText="1"/>
    </xf>
    <xf numFmtId="0" fontId="13" fillId="0" borderId="18" xfId="0" applyFont="1" applyBorder="1" applyAlignment="1">
      <alignment horizontal="left" vertical="top" wrapText="1"/>
    </xf>
    <xf numFmtId="0" fontId="13" fillId="0" borderId="10" xfId="0" applyFont="1" applyBorder="1" applyAlignment="1">
      <alignment horizontal="left" vertical="top" wrapText="1"/>
    </xf>
    <xf numFmtId="0" fontId="13" fillId="0" borderId="11" xfId="0" applyFont="1" applyBorder="1" applyAlignment="1">
      <alignment horizontal="left" vertical="top" wrapText="1"/>
    </xf>
    <xf numFmtId="0" fontId="13" fillId="0" borderId="4" xfId="0" applyFont="1" applyBorder="1" applyAlignment="1">
      <alignment horizontal="left" vertical="top" wrapText="1"/>
    </xf>
    <xf numFmtId="0" fontId="13" fillId="0" borderId="7" xfId="0" applyFont="1" applyBorder="1" applyAlignment="1">
      <alignment horizontal="left" vertical="top" wrapText="1"/>
    </xf>
    <xf numFmtId="0" fontId="11" fillId="2" borderId="16" xfId="0" applyFont="1" applyFill="1" applyBorder="1" applyAlignment="1">
      <alignment horizontal="center" vertical="center" wrapText="1"/>
    </xf>
    <xf numFmtId="0" fontId="11" fillId="2" borderId="11" xfId="0" applyFont="1" applyFill="1" applyBorder="1" applyAlignment="1">
      <alignment horizontal="center" vertical="center" wrapText="1"/>
    </xf>
    <xf numFmtId="0" fontId="12" fillId="0" borderId="1" xfId="0" applyFont="1" applyFill="1" applyBorder="1" applyAlignment="1">
      <alignment horizontal="center" vertical="center" wrapText="1"/>
    </xf>
    <xf numFmtId="0" fontId="13" fillId="0" borderId="18" xfId="0" applyFont="1" applyBorder="1" applyAlignment="1">
      <alignment horizontal="left" vertical="center" wrapText="1"/>
    </xf>
    <xf numFmtId="0" fontId="12" fillId="0" borderId="3" xfId="0" applyFont="1" applyBorder="1" applyAlignment="1">
      <alignment horizontal="center"/>
    </xf>
    <xf numFmtId="0" fontId="12" fillId="0" borderId="5" xfId="0" applyFont="1" applyBorder="1" applyAlignment="1">
      <alignment horizontal="center"/>
    </xf>
    <xf numFmtId="0" fontId="22" fillId="0" borderId="0" xfId="0" applyFont="1" applyBorder="1" applyAlignment="1">
      <alignment horizontal="center" vertical="center"/>
    </xf>
    <xf numFmtId="0" fontId="12" fillId="0" borderId="3" xfId="0" applyFont="1" applyBorder="1" applyAlignment="1">
      <alignment horizontal="center" vertical="center" wrapText="1"/>
    </xf>
    <xf numFmtId="0" fontId="12" fillId="0" borderId="5" xfId="0" applyFont="1" applyBorder="1" applyAlignment="1">
      <alignment horizontal="center" vertical="center" wrapText="1"/>
    </xf>
    <xf numFmtId="0" fontId="11" fillId="2" borderId="4" xfId="0" applyFont="1" applyFill="1" applyBorder="1" applyAlignment="1">
      <alignment horizontal="center" vertical="center" wrapText="1"/>
    </xf>
    <xf numFmtId="0" fontId="11" fillId="2" borderId="7" xfId="0" applyFont="1" applyFill="1" applyBorder="1" applyAlignment="1">
      <alignment horizontal="center" vertical="center" wrapText="1"/>
    </xf>
    <xf numFmtId="0" fontId="12" fillId="0" borderId="2" xfId="0" applyFont="1" applyFill="1" applyBorder="1" applyAlignment="1">
      <alignment horizontal="center" vertical="center" wrapText="1"/>
    </xf>
    <xf numFmtId="0" fontId="12" fillId="0" borderId="9" xfId="0" applyFont="1" applyFill="1" applyBorder="1" applyAlignment="1">
      <alignment horizontal="center" vertical="center" wrapText="1"/>
    </xf>
    <xf numFmtId="0" fontId="13" fillId="0" borderId="18" xfId="0" applyFont="1" applyBorder="1" applyAlignment="1">
      <alignment horizontal="left" wrapText="1"/>
    </xf>
    <xf numFmtId="0" fontId="12" fillId="0" borderId="17" xfId="0" applyFont="1" applyBorder="1" applyAlignment="1">
      <alignment horizontal="center"/>
    </xf>
    <xf numFmtId="0" fontId="12" fillId="0" borderId="18" xfId="0" applyFont="1" applyBorder="1" applyAlignment="1">
      <alignment horizontal="center"/>
    </xf>
    <xf numFmtId="0" fontId="12" fillId="0" borderId="5" xfId="0" applyFont="1" applyBorder="1" applyAlignment="1">
      <alignment horizontal="center" vertical="center"/>
    </xf>
    <xf numFmtId="0" fontId="12" fillId="0" borderId="8" xfId="0" applyFont="1" applyFill="1" applyBorder="1" applyAlignment="1">
      <alignment horizontal="center" vertical="center" wrapText="1"/>
    </xf>
    <xf numFmtId="0" fontId="13" fillId="0" borderId="0" xfId="0" applyFont="1" applyFill="1" applyBorder="1" applyAlignment="1">
      <alignment horizontal="left" vertical="top" wrapText="1"/>
    </xf>
    <xf numFmtId="0" fontId="13" fillId="0" borderId="12" xfId="0" applyFont="1" applyBorder="1" applyAlignment="1">
      <alignment horizontal="left" vertical="top" wrapText="1"/>
    </xf>
    <xf numFmtId="0" fontId="13" fillId="0" borderId="0" xfId="0" applyFont="1" applyBorder="1" applyAlignment="1">
      <alignment horizontal="left" vertical="top" wrapText="1"/>
    </xf>
    <xf numFmtId="0" fontId="13" fillId="0" borderId="13" xfId="0" applyFont="1" applyBorder="1" applyAlignment="1">
      <alignment horizontal="left" vertical="top" wrapText="1"/>
    </xf>
    <xf numFmtId="0" fontId="22" fillId="0" borderId="5" xfId="0" applyFont="1" applyBorder="1" applyAlignment="1">
      <alignment horizontal="center" vertical="center"/>
    </xf>
    <xf numFmtId="0" fontId="22" fillId="0" borderId="6" xfId="0" applyFont="1" applyBorder="1" applyAlignment="1">
      <alignment horizontal="center" vertical="center"/>
    </xf>
    <xf numFmtId="0" fontId="13" fillId="0" borderId="17" xfId="0" applyFont="1" applyBorder="1" applyAlignment="1">
      <alignment horizontal="left" vertical="center" wrapText="1"/>
    </xf>
    <xf numFmtId="0" fontId="13" fillId="0" borderId="10" xfId="0" applyFont="1" applyBorder="1" applyAlignment="1">
      <alignment horizontal="left" vertical="center" wrapText="1"/>
    </xf>
    <xf numFmtId="0" fontId="13" fillId="0" borderId="12" xfId="0" applyFont="1" applyBorder="1" applyAlignment="1">
      <alignment horizontal="left" vertical="center" wrapText="1"/>
    </xf>
    <xf numFmtId="0" fontId="13" fillId="0" borderId="0" xfId="0" applyFont="1" applyBorder="1" applyAlignment="1">
      <alignment horizontal="left" vertical="center" wrapText="1"/>
    </xf>
    <xf numFmtId="0" fontId="13" fillId="0" borderId="13" xfId="0" applyFont="1" applyBorder="1" applyAlignment="1">
      <alignment horizontal="left" vertical="center" wrapText="1"/>
    </xf>
    <xf numFmtId="0" fontId="13" fillId="0" borderId="11" xfId="0" applyFont="1" applyBorder="1" applyAlignment="1">
      <alignment horizontal="left" vertical="center" wrapText="1"/>
    </xf>
    <xf numFmtId="0" fontId="13" fillId="0" borderId="4" xfId="0" applyFont="1" applyBorder="1" applyAlignment="1">
      <alignment horizontal="left" vertical="center" wrapText="1"/>
    </xf>
    <xf numFmtId="0" fontId="13" fillId="0" borderId="7" xfId="0" applyFont="1" applyBorder="1" applyAlignment="1">
      <alignment horizontal="left" vertical="center" wrapText="1"/>
    </xf>
    <xf numFmtId="0" fontId="11" fillId="2" borderId="12" xfId="0" applyFont="1" applyFill="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171451</xdr:colOff>
      <xdr:row>0</xdr:row>
      <xdr:rowOff>76200</xdr:rowOff>
    </xdr:from>
    <xdr:to>
      <xdr:col>1</xdr:col>
      <xdr:colOff>5600701</xdr:colOff>
      <xdr:row>1</xdr:row>
      <xdr:rowOff>3708</xdr:rowOff>
    </xdr:to>
    <xdr:pic>
      <xdr:nvPicPr>
        <xdr:cNvPr id="2" name="Resim 1"/>
        <xdr:cNvPicPr>
          <a:picLocks noChangeAspect="1"/>
        </xdr:cNvPicPr>
      </xdr:nvPicPr>
      <xdr:blipFill>
        <a:blip xmlns:r="http://schemas.openxmlformats.org/officeDocument/2006/relationships" r:embed="rId1"/>
        <a:stretch>
          <a:fillRect/>
        </a:stretch>
      </xdr:blipFill>
      <xdr:spPr>
        <a:xfrm>
          <a:off x="171451" y="76200"/>
          <a:ext cx="7581900" cy="467095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857250</xdr:colOff>
      <xdr:row>0</xdr:row>
      <xdr:rowOff>0</xdr:rowOff>
    </xdr:from>
    <xdr:to>
      <xdr:col>1</xdr:col>
      <xdr:colOff>8439150</xdr:colOff>
      <xdr:row>0</xdr:row>
      <xdr:rowOff>4670958</xdr:rowOff>
    </xdr:to>
    <xdr:pic>
      <xdr:nvPicPr>
        <xdr:cNvPr id="4" name="Resim 3"/>
        <xdr:cNvPicPr>
          <a:picLocks noChangeAspect="1"/>
        </xdr:cNvPicPr>
      </xdr:nvPicPr>
      <xdr:blipFill>
        <a:blip xmlns:r="http://schemas.openxmlformats.org/officeDocument/2006/relationships" r:embed="rId1"/>
        <a:stretch>
          <a:fillRect/>
        </a:stretch>
      </xdr:blipFill>
      <xdr:spPr>
        <a:xfrm>
          <a:off x="2076450" y="0"/>
          <a:ext cx="7581900" cy="4670958"/>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400050</xdr:colOff>
      <xdr:row>0</xdr:row>
      <xdr:rowOff>0</xdr:rowOff>
    </xdr:from>
    <xdr:to>
      <xdr:col>1</xdr:col>
      <xdr:colOff>5876834</xdr:colOff>
      <xdr:row>1</xdr:row>
      <xdr:rowOff>38100</xdr:rowOff>
    </xdr:to>
    <xdr:pic>
      <xdr:nvPicPr>
        <xdr:cNvPr id="4" name="Resim 3"/>
        <xdr:cNvPicPr>
          <a:picLocks noChangeAspect="1"/>
        </xdr:cNvPicPr>
      </xdr:nvPicPr>
      <xdr:blipFill>
        <a:blip xmlns:r="http://schemas.openxmlformats.org/officeDocument/2006/relationships" r:embed="rId1"/>
        <a:stretch>
          <a:fillRect/>
        </a:stretch>
      </xdr:blipFill>
      <xdr:spPr>
        <a:xfrm>
          <a:off x="400050" y="0"/>
          <a:ext cx="6524534" cy="401955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1028700</xdr:colOff>
      <xdr:row>0</xdr:row>
      <xdr:rowOff>57150</xdr:rowOff>
    </xdr:from>
    <xdr:to>
      <xdr:col>1</xdr:col>
      <xdr:colOff>5657850</xdr:colOff>
      <xdr:row>0</xdr:row>
      <xdr:rowOff>3918319</xdr:rowOff>
    </xdr:to>
    <xdr:pic>
      <xdr:nvPicPr>
        <xdr:cNvPr id="3" name="Resim 2"/>
        <xdr:cNvPicPr>
          <a:picLocks noChangeAspect="1"/>
        </xdr:cNvPicPr>
      </xdr:nvPicPr>
      <xdr:blipFill>
        <a:blip xmlns:r="http://schemas.openxmlformats.org/officeDocument/2006/relationships" r:embed="rId1"/>
        <a:stretch>
          <a:fillRect/>
        </a:stretch>
      </xdr:blipFill>
      <xdr:spPr>
        <a:xfrm>
          <a:off x="1028700" y="57150"/>
          <a:ext cx="6267450" cy="3861169"/>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971550</xdr:colOff>
      <xdr:row>0</xdr:row>
      <xdr:rowOff>0</xdr:rowOff>
    </xdr:from>
    <xdr:to>
      <xdr:col>1</xdr:col>
      <xdr:colOff>5676900</xdr:colOff>
      <xdr:row>0</xdr:row>
      <xdr:rowOff>3908113</xdr:rowOff>
    </xdr:to>
    <xdr:pic>
      <xdr:nvPicPr>
        <xdr:cNvPr id="3" name="Resim 2"/>
        <xdr:cNvPicPr>
          <a:picLocks noChangeAspect="1"/>
        </xdr:cNvPicPr>
      </xdr:nvPicPr>
      <xdr:blipFill>
        <a:blip xmlns:r="http://schemas.openxmlformats.org/officeDocument/2006/relationships" r:embed="rId1"/>
        <a:stretch>
          <a:fillRect/>
        </a:stretch>
      </xdr:blipFill>
      <xdr:spPr>
        <a:xfrm>
          <a:off x="971550" y="0"/>
          <a:ext cx="6343650" cy="3908113"/>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1123951</xdr:colOff>
      <xdr:row>0</xdr:row>
      <xdr:rowOff>0</xdr:rowOff>
    </xdr:from>
    <xdr:to>
      <xdr:col>1</xdr:col>
      <xdr:colOff>5676901</xdr:colOff>
      <xdr:row>0</xdr:row>
      <xdr:rowOff>3814225</xdr:rowOff>
    </xdr:to>
    <xdr:pic>
      <xdr:nvPicPr>
        <xdr:cNvPr id="3" name="Resim 2"/>
        <xdr:cNvPicPr>
          <a:picLocks noChangeAspect="1"/>
        </xdr:cNvPicPr>
      </xdr:nvPicPr>
      <xdr:blipFill>
        <a:blip xmlns:r="http://schemas.openxmlformats.org/officeDocument/2006/relationships" r:embed="rId1"/>
        <a:stretch>
          <a:fillRect/>
        </a:stretch>
      </xdr:blipFill>
      <xdr:spPr>
        <a:xfrm>
          <a:off x="1123951" y="0"/>
          <a:ext cx="6191250" cy="3814225"/>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1143000</xdr:colOff>
      <xdr:row>0</xdr:row>
      <xdr:rowOff>0</xdr:rowOff>
    </xdr:from>
    <xdr:to>
      <xdr:col>1</xdr:col>
      <xdr:colOff>5911565</xdr:colOff>
      <xdr:row>0</xdr:row>
      <xdr:rowOff>3947058</xdr:rowOff>
    </xdr:to>
    <xdr:pic>
      <xdr:nvPicPr>
        <xdr:cNvPr id="3" name="Resim 2"/>
        <xdr:cNvPicPr>
          <a:picLocks noChangeAspect="1"/>
        </xdr:cNvPicPr>
      </xdr:nvPicPr>
      <xdr:blipFill>
        <a:blip xmlns:r="http://schemas.openxmlformats.org/officeDocument/2006/relationships" r:embed="rId1"/>
        <a:stretch>
          <a:fillRect/>
        </a:stretch>
      </xdr:blipFill>
      <xdr:spPr>
        <a:xfrm>
          <a:off x="1143000" y="0"/>
          <a:ext cx="6406865" cy="3947058"/>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0</xdr:col>
      <xdr:colOff>1085850</xdr:colOff>
      <xdr:row>0</xdr:row>
      <xdr:rowOff>0</xdr:rowOff>
    </xdr:from>
    <xdr:to>
      <xdr:col>1</xdr:col>
      <xdr:colOff>5854415</xdr:colOff>
      <xdr:row>0</xdr:row>
      <xdr:rowOff>3947058</xdr:rowOff>
    </xdr:to>
    <xdr:pic>
      <xdr:nvPicPr>
        <xdr:cNvPr id="3" name="Resim 2"/>
        <xdr:cNvPicPr>
          <a:picLocks noChangeAspect="1"/>
        </xdr:cNvPicPr>
      </xdr:nvPicPr>
      <xdr:blipFill>
        <a:blip xmlns:r="http://schemas.openxmlformats.org/officeDocument/2006/relationships" r:embed="rId1"/>
        <a:stretch>
          <a:fillRect/>
        </a:stretch>
      </xdr:blipFill>
      <xdr:spPr>
        <a:xfrm>
          <a:off x="1085850" y="0"/>
          <a:ext cx="6406865" cy="3947058"/>
        </a:xfrm>
        <a:prstGeom prst="rect">
          <a:avLst/>
        </a:prstGeom>
      </xdr:spPr>
    </xdr:pic>
    <xdr:clientData/>
  </xdr:twoCellAnchor>
</xdr:wsDr>
</file>

<file path=xl/theme/theme1.xml><?xml version="1.0" encoding="utf-8"?>
<a:theme xmlns:a="http://schemas.openxmlformats.org/drawingml/2006/main" name="Office Teması">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U769"/>
  <sheetViews>
    <sheetView tabSelected="1" zoomScale="50" zoomScaleNormal="50" workbookViewId="0">
      <selection activeCell="F8" sqref="F8"/>
    </sheetView>
  </sheetViews>
  <sheetFormatPr defaultColWidth="9.140625" defaultRowHeight="38.450000000000003" customHeight="1" x14ac:dyDescent="0.3"/>
  <cols>
    <col min="1" max="1" width="32.28515625" style="7" customWidth="1"/>
    <col min="2" max="2" width="85.42578125" style="41" customWidth="1"/>
    <col min="3" max="8" width="21.7109375" style="37" customWidth="1"/>
    <col min="9" max="9" width="17.5703125" style="37" customWidth="1"/>
    <col min="10" max="10" width="26.42578125" style="37" customWidth="1"/>
    <col min="11" max="47" width="9.140625" style="37"/>
    <col min="48" max="16384" width="9.140625" style="31"/>
  </cols>
  <sheetData>
    <row r="1" spans="1:47" s="1" customFormat="1" ht="372.75" customHeight="1" thickTop="1" thickBot="1" x14ac:dyDescent="0.35">
      <c r="A1" s="84"/>
      <c r="B1" s="85"/>
      <c r="C1" s="86" t="s">
        <v>135</v>
      </c>
      <c r="D1" s="86"/>
      <c r="E1" s="86"/>
      <c r="F1" s="86"/>
      <c r="G1" s="86"/>
      <c r="H1" s="32" t="s">
        <v>136</v>
      </c>
      <c r="I1" s="33">
        <f>IF(I11&lt;80,1,IF(I17&lt;80,2,IF(I25&lt;80,3,IF(I32&lt;80,4,IF(I38&lt;80,5,IF(I44&lt;80,6,IF(I49&lt;80,7,IF(I53&lt;80,8,9))))))))</f>
        <v>1</v>
      </c>
      <c r="J1" s="3"/>
      <c r="K1" s="3"/>
      <c r="L1" s="3"/>
      <c r="M1" s="3"/>
      <c r="N1" s="3"/>
      <c r="O1" s="3"/>
      <c r="P1" s="3"/>
      <c r="Q1" s="3"/>
      <c r="R1" s="3"/>
      <c r="S1" s="3"/>
      <c r="T1" s="3"/>
      <c r="U1" s="3"/>
      <c r="V1" s="3"/>
      <c r="W1" s="3"/>
      <c r="X1" s="3"/>
      <c r="Y1" s="3"/>
      <c r="Z1" s="3"/>
      <c r="AA1" s="3"/>
      <c r="AB1" s="3"/>
      <c r="AC1" s="3"/>
      <c r="AD1" s="3"/>
      <c r="AE1" s="3"/>
      <c r="AF1" s="3"/>
      <c r="AG1" s="3"/>
      <c r="AH1" s="3"/>
      <c r="AI1" s="3"/>
      <c r="AJ1" s="3"/>
      <c r="AK1" s="3"/>
      <c r="AL1" s="3"/>
      <c r="AM1" s="3"/>
      <c r="AN1" s="3"/>
      <c r="AO1" s="3"/>
    </row>
    <row r="2" spans="1:47" ht="101.25" customHeight="1" thickTop="1" x14ac:dyDescent="0.25">
      <c r="A2" s="87" t="s">
        <v>142</v>
      </c>
      <c r="B2" s="88"/>
      <c r="C2" s="89" t="s">
        <v>15</v>
      </c>
      <c r="D2" s="89"/>
      <c r="E2" s="89"/>
      <c r="F2" s="89"/>
      <c r="G2" s="89"/>
      <c r="H2" s="90"/>
      <c r="I2" s="80" t="s">
        <v>134</v>
      </c>
    </row>
    <row r="3" spans="1:47" ht="30.75" customHeight="1" x14ac:dyDescent="0.25">
      <c r="A3" s="42"/>
      <c r="B3" s="43"/>
      <c r="C3" s="26">
        <v>0</v>
      </c>
      <c r="D3" s="12">
        <v>1</v>
      </c>
      <c r="E3" s="12">
        <v>2</v>
      </c>
      <c r="F3" s="12">
        <v>3</v>
      </c>
      <c r="G3" s="12">
        <v>4</v>
      </c>
      <c r="H3" s="12">
        <v>5</v>
      </c>
      <c r="I3" s="81"/>
    </row>
    <row r="4" spans="1:47" s="9" customFormat="1" ht="106.5" customHeight="1" x14ac:dyDescent="0.3">
      <c r="A4" s="12" t="s">
        <v>0</v>
      </c>
      <c r="B4" s="12" t="s">
        <v>16</v>
      </c>
      <c r="C4" s="27" t="s">
        <v>9</v>
      </c>
      <c r="D4" s="13" t="s">
        <v>10</v>
      </c>
      <c r="E4" s="13" t="s">
        <v>14</v>
      </c>
      <c r="F4" s="13" t="s">
        <v>11</v>
      </c>
      <c r="G4" s="13" t="s">
        <v>12</v>
      </c>
      <c r="H4" s="13" t="s">
        <v>13</v>
      </c>
      <c r="I4" s="4" t="s">
        <v>137</v>
      </c>
      <c r="J4" s="8"/>
      <c r="K4" s="8"/>
      <c r="L4" s="8"/>
      <c r="M4" s="8"/>
      <c r="N4" s="8"/>
      <c r="O4" s="8"/>
      <c r="P4" s="8"/>
      <c r="Q4" s="8"/>
      <c r="R4" s="8"/>
      <c r="S4" s="8"/>
      <c r="T4" s="8"/>
      <c r="U4" s="8"/>
      <c r="V4" s="8"/>
      <c r="W4" s="8"/>
      <c r="X4" s="8"/>
      <c r="Y4" s="8"/>
      <c r="Z4" s="8"/>
      <c r="AA4" s="8"/>
      <c r="AB4" s="8"/>
      <c r="AC4" s="8"/>
      <c r="AD4" s="8"/>
      <c r="AE4" s="8"/>
      <c r="AF4" s="8"/>
      <c r="AG4" s="8"/>
      <c r="AH4" s="8"/>
      <c r="AI4" s="8"/>
      <c r="AJ4" s="8"/>
      <c r="AK4" s="8"/>
      <c r="AL4" s="8"/>
      <c r="AM4" s="8"/>
      <c r="AN4" s="8"/>
      <c r="AO4" s="8"/>
      <c r="AP4" s="8"/>
      <c r="AQ4" s="8"/>
      <c r="AR4" s="8"/>
      <c r="AS4" s="8"/>
      <c r="AT4" s="8"/>
      <c r="AU4" s="8"/>
    </row>
    <row r="5" spans="1:47" ht="76.5" customHeight="1" x14ac:dyDescent="0.25">
      <c r="A5" s="5" t="s">
        <v>1</v>
      </c>
      <c r="B5" s="10" t="s">
        <v>143</v>
      </c>
      <c r="C5" s="29"/>
      <c r="D5" s="10"/>
      <c r="E5" s="10"/>
      <c r="F5" s="10"/>
      <c r="G5" s="10"/>
      <c r="H5" s="10"/>
      <c r="I5" s="10">
        <f>(SUM(I6:I10))/5</f>
        <v>0</v>
      </c>
    </row>
    <row r="6" spans="1:47" ht="38.450000000000003" customHeight="1" x14ac:dyDescent="0.25">
      <c r="A6" s="82">
        <v>1</v>
      </c>
      <c r="B6" s="11" t="s">
        <v>144</v>
      </c>
      <c r="C6" s="50"/>
      <c r="D6" s="52"/>
      <c r="E6" s="52"/>
      <c r="F6" s="52"/>
      <c r="G6" s="72"/>
      <c r="H6" s="55"/>
      <c r="I6" s="11" t="b">
        <f t="shared" ref="I6:I10" si="0">IF(C6="X",0,IF(D6="X",20,IF(E6="X",40,IF(F6="X",60,IF(G6="X",80,IF(H6="X",100))))))</f>
        <v>0</v>
      </c>
    </row>
    <row r="7" spans="1:47" ht="38.450000000000003" customHeight="1" x14ac:dyDescent="0.25">
      <c r="A7" s="82"/>
      <c r="B7" s="11" t="s">
        <v>145</v>
      </c>
      <c r="C7" s="50"/>
      <c r="D7" s="52"/>
      <c r="E7" s="52"/>
      <c r="F7" s="52"/>
      <c r="G7" s="72"/>
      <c r="H7" s="55"/>
      <c r="I7" s="11" t="b">
        <f t="shared" si="0"/>
        <v>0</v>
      </c>
    </row>
    <row r="8" spans="1:47" ht="54.75" customHeight="1" x14ac:dyDescent="0.25">
      <c r="A8" s="82"/>
      <c r="B8" s="11" t="s">
        <v>146</v>
      </c>
      <c r="C8" s="50"/>
      <c r="D8" s="52"/>
      <c r="E8" s="52"/>
      <c r="F8" s="72"/>
      <c r="G8" s="52"/>
      <c r="H8" s="72"/>
      <c r="I8" s="11" t="b">
        <f t="shared" si="0"/>
        <v>0</v>
      </c>
    </row>
    <row r="9" spans="1:47" ht="66.75" customHeight="1" x14ac:dyDescent="0.25">
      <c r="A9" s="82"/>
      <c r="B9" s="11" t="s">
        <v>147</v>
      </c>
      <c r="C9" s="50"/>
      <c r="D9" s="52"/>
      <c r="E9" s="52"/>
      <c r="F9" s="72"/>
      <c r="G9" s="52"/>
      <c r="H9" s="72"/>
      <c r="I9" s="11" t="b">
        <f t="shared" si="0"/>
        <v>0</v>
      </c>
    </row>
    <row r="10" spans="1:47" ht="54.75" customHeight="1" x14ac:dyDescent="0.25">
      <c r="A10" s="82"/>
      <c r="B10" s="11" t="s">
        <v>148</v>
      </c>
      <c r="C10" s="50"/>
      <c r="D10" s="52"/>
      <c r="E10" s="52"/>
      <c r="F10" s="72"/>
      <c r="G10" s="52"/>
      <c r="H10" s="55"/>
      <c r="I10" s="11" t="b">
        <f t="shared" si="0"/>
        <v>0</v>
      </c>
    </row>
    <row r="11" spans="1:47" ht="54.75" customHeight="1" x14ac:dyDescent="0.25">
      <c r="A11" s="5" t="s">
        <v>2</v>
      </c>
      <c r="B11" s="10" t="s">
        <v>149</v>
      </c>
      <c r="C11" s="29"/>
      <c r="D11" s="10"/>
      <c r="E11" s="10"/>
      <c r="F11" s="10"/>
      <c r="G11" s="10"/>
      <c r="H11" s="10"/>
      <c r="I11" s="10">
        <f>(SUM(I12:I16))/5</f>
        <v>0</v>
      </c>
    </row>
    <row r="12" spans="1:47" ht="38.450000000000003" customHeight="1" x14ac:dyDescent="0.25">
      <c r="A12" s="82">
        <v>2</v>
      </c>
      <c r="B12" s="11" t="s">
        <v>150</v>
      </c>
      <c r="C12" s="50"/>
      <c r="D12" s="73"/>
      <c r="E12" s="52"/>
      <c r="F12" s="52"/>
      <c r="G12" s="73"/>
      <c r="H12" s="73"/>
      <c r="I12" s="11" t="b">
        <f t="shared" ref="I12:I57" si="1">IF(C12="X",0,IF(D12="X",20,IF(E12="X",40,IF(F12="X",60,IF(G12="X",80,IF(H12="X",100))))))</f>
        <v>0</v>
      </c>
    </row>
    <row r="13" spans="1:47" ht="38.450000000000003" customHeight="1" x14ac:dyDescent="0.25">
      <c r="A13" s="82"/>
      <c r="B13" s="11" t="s">
        <v>151</v>
      </c>
      <c r="C13" s="50"/>
      <c r="D13" s="52"/>
      <c r="E13" s="73"/>
      <c r="F13" s="73"/>
      <c r="G13" s="73"/>
      <c r="H13" s="73"/>
      <c r="I13" s="11" t="b">
        <f t="shared" si="1"/>
        <v>0</v>
      </c>
    </row>
    <row r="14" spans="1:47" ht="38.450000000000003" customHeight="1" x14ac:dyDescent="0.25">
      <c r="A14" s="82"/>
      <c r="B14" s="11" t="s">
        <v>152</v>
      </c>
      <c r="C14" s="50"/>
      <c r="D14" s="52"/>
      <c r="E14" s="52"/>
      <c r="F14" s="73"/>
      <c r="G14" s="72"/>
      <c r="H14" s="55"/>
      <c r="I14" s="11" t="b">
        <f t="shared" si="1"/>
        <v>0</v>
      </c>
    </row>
    <row r="15" spans="1:47" ht="38.450000000000003" customHeight="1" x14ac:dyDescent="0.25">
      <c r="A15" s="82"/>
      <c r="B15" s="11" t="s">
        <v>153</v>
      </c>
      <c r="C15" s="50"/>
      <c r="D15" s="52"/>
      <c r="E15" s="52"/>
      <c r="F15" s="73"/>
      <c r="G15" s="72"/>
      <c r="H15" s="55"/>
      <c r="I15" s="11" t="b">
        <f t="shared" si="1"/>
        <v>0</v>
      </c>
    </row>
    <row r="16" spans="1:47" ht="38.450000000000003" customHeight="1" x14ac:dyDescent="0.25">
      <c r="A16" s="82"/>
      <c r="B16" s="11" t="s">
        <v>154</v>
      </c>
      <c r="C16" s="50"/>
      <c r="D16" s="52"/>
      <c r="E16" s="52"/>
      <c r="F16" s="52"/>
      <c r="G16" s="72"/>
      <c r="H16" s="73"/>
      <c r="I16" s="11" t="b">
        <f t="shared" si="1"/>
        <v>0</v>
      </c>
    </row>
    <row r="17" spans="1:9" ht="57.75" customHeight="1" x14ac:dyDescent="0.25">
      <c r="A17" s="5" t="s">
        <v>3</v>
      </c>
      <c r="B17" s="10" t="s">
        <v>155</v>
      </c>
      <c r="C17" s="29"/>
      <c r="D17" s="10"/>
      <c r="E17" s="10"/>
      <c r="F17" s="10"/>
      <c r="G17" s="10"/>
      <c r="H17" s="10"/>
      <c r="I17" s="10">
        <f>(SUM(I18:I24))/7</f>
        <v>0</v>
      </c>
    </row>
    <row r="18" spans="1:9" ht="38.450000000000003" customHeight="1" x14ac:dyDescent="0.25">
      <c r="A18" s="82">
        <v>3</v>
      </c>
      <c r="B18" s="11" t="s">
        <v>156</v>
      </c>
      <c r="C18" s="50"/>
      <c r="D18" s="52"/>
      <c r="E18" s="52"/>
      <c r="F18" s="52"/>
      <c r="G18" s="58"/>
      <c r="H18" s="72"/>
      <c r="I18" s="11" t="b">
        <f t="shared" si="1"/>
        <v>0</v>
      </c>
    </row>
    <row r="19" spans="1:9" s="37" customFormat="1" ht="38.450000000000003" customHeight="1" x14ac:dyDescent="0.25">
      <c r="A19" s="82"/>
      <c r="B19" s="11" t="s">
        <v>157</v>
      </c>
      <c r="C19" s="50"/>
      <c r="D19" s="52"/>
      <c r="E19" s="52"/>
      <c r="F19" s="58"/>
      <c r="G19" s="52"/>
      <c r="H19" s="72"/>
      <c r="I19" s="11" t="b">
        <f t="shared" si="1"/>
        <v>0</v>
      </c>
    </row>
    <row r="20" spans="1:9" s="37" customFormat="1" ht="38.450000000000003" customHeight="1" x14ac:dyDescent="0.25">
      <c r="A20" s="82"/>
      <c r="B20" s="11" t="s">
        <v>158</v>
      </c>
      <c r="C20" s="50"/>
      <c r="D20" s="52"/>
      <c r="E20" s="52"/>
      <c r="F20" s="52"/>
      <c r="G20" s="58"/>
      <c r="H20" s="72"/>
      <c r="I20" s="11" t="b">
        <f t="shared" si="1"/>
        <v>0</v>
      </c>
    </row>
    <row r="21" spans="1:9" s="37" customFormat="1" ht="38.450000000000003" customHeight="1" x14ac:dyDescent="0.25">
      <c r="A21" s="82"/>
      <c r="B21" s="11" t="s">
        <v>159</v>
      </c>
      <c r="C21" s="50"/>
      <c r="D21" s="52"/>
      <c r="E21" s="52"/>
      <c r="F21" s="52"/>
      <c r="G21" s="72"/>
      <c r="H21" s="55"/>
      <c r="I21" s="11" t="b">
        <f t="shared" si="1"/>
        <v>0</v>
      </c>
    </row>
    <row r="22" spans="1:9" s="37" customFormat="1" ht="38.450000000000003" customHeight="1" x14ac:dyDescent="0.25">
      <c r="A22" s="82"/>
      <c r="B22" s="11" t="s">
        <v>160</v>
      </c>
      <c r="C22" s="50"/>
      <c r="D22" s="52"/>
      <c r="E22" s="52"/>
      <c r="F22" s="72"/>
      <c r="G22" s="58"/>
      <c r="H22" s="55"/>
      <c r="I22" s="11" t="b">
        <f t="shared" si="1"/>
        <v>0</v>
      </c>
    </row>
    <row r="23" spans="1:9" s="37" customFormat="1" ht="48" customHeight="1" x14ac:dyDescent="0.25">
      <c r="A23" s="82"/>
      <c r="B23" s="11" t="s">
        <v>161</v>
      </c>
      <c r="C23" s="50"/>
      <c r="D23" s="52"/>
      <c r="E23" s="52"/>
      <c r="F23" s="72"/>
      <c r="G23" s="52"/>
      <c r="H23" s="55"/>
      <c r="I23" s="11" t="b">
        <f t="shared" si="1"/>
        <v>0</v>
      </c>
    </row>
    <row r="24" spans="1:9" s="37" customFormat="1" ht="38.450000000000003" customHeight="1" x14ac:dyDescent="0.25">
      <c r="A24" s="82"/>
      <c r="B24" s="11" t="s">
        <v>162</v>
      </c>
      <c r="C24" s="50"/>
      <c r="D24" s="52"/>
      <c r="E24" s="52"/>
      <c r="F24" s="72"/>
      <c r="G24" s="58"/>
      <c r="H24" s="55"/>
      <c r="I24" s="11" t="b">
        <f t="shared" si="1"/>
        <v>0</v>
      </c>
    </row>
    <row r="25" spans="1:9" s="37" customFormat="1" ht="64.900000000000006" customHeight="1" x14ac:dyDescent="0.25">
      <c r="A25" s="5" t="s">
        <v>4</v>
      </c>
      <c r="B25" s="10" t="s">
        <v>163</v>
      </c>
      <c r="C25" s="29"/>
      <c r="D25" s="10"/>
      <c r="E25" s="10"/>
      <c r="F25" s="10"/>
      <c r="G25" s="10"/>
      <c r="H25" s="10"/>
      <c r="I25" s="10">
        <f>(SUM(I26:I31))/6</f>
        <v>0</v>
      </c>
    </row>
    <row r="26" spans="1:9" s="37" customFormat="1" ht="38.450000000000003" customHeight="1" x14ac:dyDescent="0.25">
      <c r="A26" s="82">
        <v>4</v>
      </c>
      <c r="B26" s="11" t="s">
        <v>164</v>
      </c>
      <c r="C26" s="50"/>
      <c r="D26" s="52"/>
      <c r="E26" s="72"/>
      <c r="F26" s="52"/>
      <c r="G26" s="52"/>
      <c r="H26" s="55"/>
      <c r="I26" s="11" t="b">
        <f>IF(C26="X",0,IF(D26="X",20,IF(E26="X",40,IF(F26="X",60,IF(G26="X",80,IF(H26="X",100))))))</f>
        <v>0</v>
      </c>
    </row>
    <row r="27" spans="1:9" s="37" customFormat="1" ht="38.450000000000003" customHeight="1" x14ac:dyDescent="0.25">
      <c r="A27" s="82"/>
      <c r="B27" s="11" t="s">
        <v>165</v>
      </c>
      <c r="C27" s="50"/>
      <c r="D27" s="52"/>
      <c r="E27" s="72"/>
      <c r="F27" s="52"/>
      <c r="G27" s="52"/>
      <c r="H27" s="55"/>
      <c r="I27" s="11" t="b">
        <f>IF(C27="X",0,IF(D27="X",20,IF(E27="X",40,IF(F27="X",60,IF(G27="X",80,IF(H27="X",100))))))</f>
        <v>0</v>
      </c>
    </row>
    <row r="28" spans="1:9" s="37" customFormat="1" ht="44.25" customHeight="1" x14ac:dyDescent="0.25">
      <c r="A28" s="82"/>
      <c r="B28" s="11" t="s">
        <v>166</v>
      </c>
      <c r="C28" s="50"/>
      <c r="D28" s="52"/>
      <c r="E28" s="72"/>
      <c r="F28" s="52"/>
      <c r="G28" s="52"/>
      <c r="H28" s="72"/>
      <c r="I28" s="11" t="b">
        <f t="shared" si="1"/>
        <v>0</v>
      </c>
    </row>
    <row r="29" spans="1:9" s="37" customFormat="1" ht="47.25" customHeight="1" x14ac:dyDescent="0.25">
      <c r="A29" s="82"/>
      <c r="B29" s="11" t="s">
        <v>167</v>
      </c>
      <c r="C29" s="50"/>
      <c r="D29" s="52"/>
      <c r="E29" s="52"/>
      <c r="F29" s="52"/>
      <c r="G29" s="52"/>
      <c r="H29" s="72"/>
      <c r="I29" s="11" t="b">
        <f t="shared" si="1"/>
        <v>0</v>
      </c>
    </row>
    <row r="30" spans="1:9" s="37" customFormat="1" ht="38.450000000000003" customHeight="1" x14ac:dyDescent="0.25">
      <c r="A30" s="82"/>
      <c r="B30" s="11" t="s">
        <v>168</v>
      </c>
      <c r="C30" s="50"/>
      <c r="D30" s="52"/>
      <c r="E30" s="52"/>
      <c r="F30" s="52"/>
      <c r="G30" s="52"/>
      <c r="H30" s="72"/>
      <c r="I30" s="11" t="b">
        <f t="shared" si="1"/>
        <v>0</v>
      </c>
    </row>
    <row r="31" spans="1:9" s="37" customFormat="1" ht="55.5" customHeight="1" x14ac:dyDescent="0.25">
      <c r="A31" s="82"/>
      <c r="B31" s="11" t="s">
        <v>169</v>
      </c>
      <c r="C31" s="50"/>
      <c r="D31" s="52"/>
      <c r="E31" s="52"/>
      <c r="F31" s="52"/>
      <c r="G31" s="58"/>
      <c r="H31" s="72"/>
      <c r="I31" s="11" t="b">
        <f t="shared" si="1"/>
        <v>0</v>
      </c>
    </row>
    <row r="32" spans="1:9" s="37" customFormat="1" ht="51.75" customHeight="1" x14ac:dyDescent="0.25">
      <c r="A32" s="5" t="s">
        <v>5</v>
      </c>
      <c r="B32" s="10" t="s">
        <v>170</v>
      </c>
      <c r="C32" s="29"/>
      <c r="D32" s="10"/>
      <c r="E32" s="10"/>
      <c r="F32" s="10"/>
      <c r="G32" s="10"/>
      <c r="H32" s="10"/>
      <c r="I32" s="10">
        <f>(SUM(I33:I37))/5</f>
        <v>0</v>
      </c>
    </row>
    <row r="33" spans="1:9" s="37" customFormat="1" ht="38.450000000000003" customHeight="1" x14ac:dyDescent="0.25">
      <c r="A33" s="82">
        <v>5</v>
      </c>
      <c r="B33" s="11" t="s">
        <v>171</v>
      </c>
      <c r="C33" s="50"/>
      <c r="D33" s="52"/>
      <c r="E33" s="52"/>
      <c r="F33" s="52"/>
      <c r="G33" s="58"/>
      <c r="H33" s="72"/>
      <c r="I33" s="11" t="b">
        <f t="shared" si="1"/>
        <v>0</v>
      </c>
    </row>
    <row r="34" spans="1:9" s="37" customFormat="1" ht="38.450000000000003" customHeight="1" x14ac:dyDescent="0.25">
      <c r="A34" s="82"/>
      <c r="B34" s="11" t="s">
        <v>172</v>
      </c>
      <c r="C34" s="50"/>
      <c r="D34" s="52"/>
      <c r="E34" s="52"/>
      <c r="F34" s="52"/>
      <c r="G34" s="52"/>
      <c r="H34" s="72"/>
      <c r="I34" s="11" t="b">
        <f t="shared" si="1"/>
        <v>0</v>
      </c>
    </row>
    <row r="35" spans="1:9" s="37" customFormat="1" ht="51" customHeight="1" x14ac:dyDescent="0.25">
      <c r="A35" s="82"/>
      <c r="B35" s="11" t="s">
        <v>173</v>
      </c>
      <c r="C35" s="50"/>
      <c r="D35" s="52"/>
      <c r="E35" s="52"/>
      <c r="F35" s="52"/>
      <c r="G35" s="72"/>
      <c r="H35" s="55"/>
      <c r="I35" s="11" t="b">
        <f t="shared" si="1"/>
        <v>0</v>
      </c>
    </row>
    <row r="36" spans="1:9" s="37" customFormat="1" ht="38.450000000000003" customHeight="1" x14ac:dyDescent="0.25">
      <c r="A36" s="82"/>
      <c r="B36" s="11" t="s">
        <v>174</v>
      </c>
      <c r="C36" s="50"/>
      <c r="D36" s="52"/>
      <c r="E36" s="52"/>
      <c r="F36" s="52"/>
      <c r="G36" s="72"/>
      <c r="H36" s="55"/>
      <c r="I36" s="11" t="b">
        <f t="shared" si="1"/>
        <v>0</v>
      </c>
    </row>
    <row r="37" spans="1:9" s="37" customFormat="1" ht="38.450000000000003" customHeight="1" x14ac:dyDescent="0.25">
      <c r="A37" s="82"/>
      <c r="B37" s="11" t="s">
        <v>175</v>
      </c>
      <c r="C37" s="50"/>
      <c r="D37" s="52"/>
      <c r="E37" s="52"/>
      <c r="F37" s="72"/>
      <c r="G37" s="58"/>
      <c r="H37" s="55"/>
      <c r="I37" s="11" t="b">
        <f t="shared" si="1"/>
        <v>0</v>
      </c>
    </row>
    <row r="38" spans="1:9" s="37" customFormat="1" ht="66.599999999999994" customHeight="1" x14ac:dyDescent="0.25">
      <c r="A38" s="5" t="s">
        <v>6</v>
      </c>
      <c r="B38" s="10" t="s">
        <v>176</v>
      </c>
      <c r="C38" s="29"/>
      <c r="D38" s="10"/>
      <c r="E38" s="10"/>
      <c r="F38" s="10"/>
      <c r="G38" s="10"/>
      <c r="H38" s="10"/>
      <c r="I38" s="10">
        <f>(SUM(I39:I43))/5</f>
        <v>0</v>
      </c>
    </row>
    <row r="39" spans="1:9" s="37" customFormat="1" ht="45" customHeight="1" x14ac:dyDescent="0.25">
      <c r="A39" s="82">
        <v>6</v>
      </c>
      <c r="B39" s="11" t="s">
        <v>177</v>
      </c>
      <c r="C39" s="50"/>
      <c r="D39" s="52"/>
      <c r="E39" s="52"/>
      <c r="F39" s="72"/>
      <c r="G39" s="52"/>
      <c r="H39" s="55"/>
      <c r="I39" s="11" t="b">
        <f t="shared" si="1"/>
        <v>0</v>
      </c>
    </row>
    <row r="40" spans="1:9" s="37" customFormat="1" ht="38.450000000000003" customHeight="1" x14ac:dyDescent="0.25">
      <c r="A40" s="82"/>
      <c r="B40" s="11" t="s">
        <v>178</v>
      </c>
      <c r="C40" s="50"/>
      <c r="D40" s="52"/>
      <c r="E40" s="52"/>
      <c r="F40" s="72"/>
      <c r="G40" s="52"/>
      <c r="H40" s="55"/>
      <c r="I40" s="11" t="b">
        <f t="shared" si="1"/>
        <v>0</v>
      </c>
    </row>
    <row r="41" spans="1:9" s="37" customFormat="1" ht="38.450000000000003" customHeight="1" x14ac:dyDescent="0.25">
      <c r="A41" s="82"/>
      <c r="B41" s="11" t="s">
        <v>179</v>
      </c>
      <c r="C41" s="50"/>
      <c r="D41" s="52"/>
      <c r="E41" s="52"/>
      <c r="F41" s="72"/>
      <c r="G41" s="52"/>
      <c r="H41" s="72"/>
      <c r="I41" s="11" t="b">
        <f t="shared" si="1"/>
        <v>0</v>
      </c>
    </row>
    <row r="42" spans="1:9" s="37" customFormat="1" ht="38.450000000000003" customHeight="1" x14ac:dyDescent="0.25">
      <c r="A42" s="82"/>
      <c r="B42" s="11" t="s">
        <v>180</v>
      </c>
      <c r="C42" s="50"/>
      <c r="D42" s="52"/>
      <c r="E42" s="52"/>
      <c r="F42" s="72"/>
      <c r="G42" s="52"/>
      <c r="H42" s="72"/>
      <c r="I42" s="11" t="b">
        <f t="shared" si="1"/>
        <v>0</v>
      </c>
    </row>
    <row r="43" spans="1:9" s="37" customFormat="1" ht="38.450000000000003" customHeight="1" x14ac:dyDescent="0.25">
      <c r="A43" s="82"/>
      <c r="B43" s="11" t="s">
        <v>181</v>
      </c>
      <c r="C43" s="50"/>
      <c r="D43" s="52"/>
      <c r="E43" s="52"/>
      <c r="F43" s="72"/>
      <c r="G43" s="72"/>
      <c r="H43" s="72"/>
      <c r="I43" s="11" t="b">
        <f t="shared" si="1"/>
        <v>0</v>
      </c>
    </row>
    <row r="44" spans="1:9" s="37" customFormat="1" ht="81.599999999999994" customHeight="1" x14ac:dyDescent="0.25">
      <c r="A44" s="5" t="s">
        <v>7</v>
      </c>
      <c r="B44" s="10" t="s">
        <v>182</v>
      </c>
      <c r="C44" s="29"/>
      <c r="D44" s="10"/>
      <c r="E44" s="10"/>
      <c r="F44" s="10"/>
      <c r="G44" s="10"/>
      <c r="H44" s="10"/>
      <c r="I44" s="14">
        <f>(SUM(I45:I48))/4</f>
        <v>0</v>
      </c>
    </row>
    <row r="45" spans="1:9" s="37" customFormat="1" ht="38.450000000000003" customHeight="1" x14ac:dyDescent="0.25">
      <c r="A45" s="82">
        <v>7</v>
      </c>
      <c r="B45" s="11" t="s">
        <v>183</v>
      </c>
      <c r="C45" s="50"/>
      <c r="D45" s="52"/>
      <c r="E45" s="52"/>
      <c r="F45" s="52"/>
      <c r="G45" s="52"/>
      <c r="H45" s="55"/>
      <c r="I45" s="11" t="b">
        <f>IF(C45="X",0,IF(D45="X",20,IF(E45="X",40,IF(F45="X",60,IF(G45="X",80,IF(H45="X",100))))))</f>
        <v>0</v>
      </c>
    </row>
    <row r="46" spans="1:9" s="37" customFormat="1" ht="38.450000000000003" customHeight="1" x14ac:dyDescent="0.25">
      <c r="A46" s="82"/>
      <c r="B46" s="11" t="s">
        <v>184</v>
      </c>
      <c r="C46" s="50"/>
      <c r="D46" s="52"/>
      <c r="E46" s="52"/>
      <c r="F46" s="52"/>
      <c r="G46" s="52"/>
      <c r="H46" s="55"/>
      <c r="I46" s="11" t="b">
        <f t="shared" si="1"/>
        <v>0</v>
      </c>
    </row>
    <row r="47" spans="1:9" s="37" customFormat="1" ht="38.450000000000003" customHeight="1" x14ac:dyDescent="0.25">
      <c r="A47" s="82"/>
      <c r="B47" s="11" t="s">
        <v>185</v>
      </c>
      <c r="C47" s="50"/>
      <c r="D47" s="52"/>
      <c r="E47" s="52"/>
      <c r="F47" s="52"/>
      <c r="G47" s="52"/>
      <c r="H47" s="55"/>
      <c r="I47" s="11" t="b">
        <f t="shared" si="1"/>
        <v>0</v>
      </c>
    </row>
    <row r="48" spans="1:9" s="37" customFormat="1" ht="38.450000000000003" customHeight="1" x14ac:dyDescent="0.25">
      <c r="A48" s="82"/>
      <c r="B48" s="11" t="s">
        <v>186</v>
      </c>
      <c r="C48" s="50"/>
      <c r="D48" s="52"/>
      <c r="E48" s="52"/>
      <c r="F48" s="52"/>
      <c r="G48" s="52"/>
      <c r="H48" s="55"/>
      <c r="I48" s="11" t="b">
        <f t="shared" si="1"/>
        <v>0</v>
      </c>
    </row>
    <row r="49" spans="1:47" s="37" customFormat="1" ht="56.45" customHeight="1" x14ac:dyDescent="0.25">
      <c r="A49" s="5" t="s">
        <v>8</v>
      </c>
      <c r="B49" s="10" t="s">
        <v>187</v>
      </c>
      <c r="C49" s="29"/>
      <c r="D49" s="10"/>
      <c r="E49" s="10"/>
      <c r="F49" s="10"/>
      <c r="G49" s="10"/>
      <c r="H49" s="10"/>
      <c r="I49" s="10">
        <f>(SUM(I50:I52))/3</f>
        <v>0</v>
      </c>
    </row>
    <row r="50" spans="1:47" s="37" customFormat="1" ht="38.450000000000003" customHeight="1" x14ac:dyDescent="0.25">
      <c r="A50" s="82">
        <v>8</v>
      </c>
      <c r="B50" s="11" t="s">
        <v>188</v>
      </c>
      <c r="C50" s="50"/>
      <c r="D50" s="52"/>
      <c r="E50" s="52"/>
      <c r="F50" s="52"/>
      <c r="G50" s="52"/>
      <c r="H50" s="55"/>
      <c r="I50" s="11" t="b">
        <f t="shared" si="1"/>
        <v>0</v>
      </c>
    </row>
    <row r="51" spans="1:47" ht="38.450000000000003" customHeight="1" x14ac:dyDescent="0.25">
      <c r="A51" s="82"/>
      <c r="B51" s="11" t="s">
        <v>189</v>
      </c>
      <c r="C51" s="50"/>
      <c r="D51" s="52"/>
      <c r="E51" s="52"/>
      <c r="F51" s="52"/>
      <c r="G51" s="52"/>
      <c r="H51" s="55"/>
      <c r="I51" s="11" t="b">
        <f t="shared" si="1"/>
        <v>0</v>
      </c>
    </row>
    <row r="52" spans="1:47" ht="38.450000000000003" customHeight="1" x14ac:dyDescent="0.25">
      <c r="A52" s="82"/>
      <c r="B52" s="11" t="s">
        <v>190</v>
      </c>
      <c r="C52" s="50"/>
      <c r="D52" s="52"/>
      <c r="E52" s="52"/>
      <c r="F52" s="52"/>
      <c r="G52" s="52"/>
      <c r="H52" s="55"/>
      <c r="I52" s="11" t="b">
        <f t="shared" si="1"/>
        <v>0</v>
      </c>
    </row>
    <row r="53" spans="1:47" s="38" customFormat="1" ht="56.45" customHeight="1" x14ac:dyDescent="0.25">
      <c r="A53" s="5" t="s">
        <v>191</v>
      </c>
      <c r="B53" s="10" t="s">
        <v>192</v>
      </c>
      <c r="C53" s="29"/>
      <c r="D53" s="10"/>
      <c r="E53" s="10"/>
      <c r="F53" s="10"/>
      <c r="G53" s="10"/>
      <c r="H53" s="10"/>
      <c r="I53" s="10">
        <f>(SUM(I54:I57))/4</f>
        <v>0</v>
      </c>
      <c r="J53" s="37"/>
      <c r="K53" s="37"/>
      <c r="L53" s="37"/>
      <c r="M53" s="37"/>
      <c r="N53" s="37"/>
      <c r="O53" s="37"/>
      <c r="P53" s="37"/>
      <c r="Q53" s="37"/>
      <c r="R53" s="37"/>
      <c r="S53" s="37"/>
      <c r="T53" s="37"/>
      <c r="U53" s="37"/>
      <c r="V53" s="37"/>
      <c r="W53" s="37"/>
      <c r="X53" s="37"/>
      <c r="Y53" s="37"/>
      <c r="Z53" s="37"/>
      <c r="AA53" s="37"/>
      <c r="AB53" s="37"/>
      <c r="AC53" s="37"/>
      <c r="AD53" s="37"/>
      <c r="AE53" s="37"/>
      <c r="AF53" s="37"/>
      <c r="AG53" s="37"/>
      <c r="AH53" s="37"/>
      <c r="AI53" s="37"/>
      <c r="AJ53" s="37"/>
      <c r="AK53" s="37"/>
      <c r="AL53" s="37"/>
      <c r="AM53" s="37"/>
      <c r="AN53" s="37"/>
      <c r="AO53" s="37"/>
      <c r="AP53" s="37"/>
      <c r="AQ53" s="37"/>
      <c r="AR53" s="37"/>
      <c r="AS53" s="37"/>
      <c r="AT53" s="37"/>
      <c r="AU53" s="37"/>
    </row>
    <row r="54" spans="1:47" ht="38.450000000000003" customHeight="1" x14ac:dyDescent="0.25">
      <c r="A54" s="82">
        <v>9</v>
      </c>
      <c r="B54" s="11" t="s">
        <v>193</v>
      </c>
      <c r="C54" s="50"/>
      <c r="D54" s="52"/>
      <c r="E54" s="52"/>
      <c r="F54" s="52"/>
      <c r="G54" s="52"/>
      <c r="H54" s="55"/>
      <c r="I54" s="11" t="b">
        <f t="shared" si="1"/>
        <v>0</v>
      </c>
    </row>
    <row r="55" spans="1:47" ht="38.450000000000003" customHeight="1" x14ac:dyDescent="0.25">
      <c r="A55" s="82"/>
      <c r="B55" s="39" t="s">
        <v>194</v>
      </c>
      <c r="C55" s="50"/>
      <c r="D55" s="52"/>
      <c r="E55" s="52"/>
      <c r="F55" s="52"/>
      <c r="G55" s="52"/>
      <c r="H55" s="55"/>
      <c r="I55" s="11" t="b">
        <f t="shared" si="1"/>
        <v>0</v>
      </c>
    </row>
    <row r="56" spans="1:47" ht="53.25" customHeight="1" x14ac:dyDescent="0.25">
      <c r="A56" s="82"/>
      <c r="B56" s="11" t="s">
        <v>195</v>
      </c>
      <c r="C56" s="50"/>
      <c r="D56" s="52"/>
      <c r="E56" s="52"/>
      <c r="F56" s="52"/>
      <c r="G56" s="52"/>
      <c r="H56" s="55"/>
      <c r="I56" s="11" t="b">
        <f t="shared" si="1"/>
        <v>0</v>
      </c>
    </row>
    <row r="57" spans="1:47" ht="53.25" customHeight="1" x14ac:dyDescent="0.25">
      <c r="A57" s="82"/>
      <c r="B57" s="11" t="s">
        <v>196</v>
      </c>
      <c r="C57" s="50"/>
      <c r="D57" s="52"/>
      <c r="E57" s="52"/>
      <c r="F57" s="52"/>
      <c r="G57" s="52"/>
      <c r="H57" s="55"/>
      <c r="I57" s="11" t="b">
        <f t="shared" si="1"/>
        <v>0</v>
      </c>
    </row>
    <row r="58" spans="1:47" s="37" customFormat="1" ht="63" customHeight="1" x14ac:dyDescent="0.25">
      <c r="A58" s="83"/>
      <c r="B58" s="83"/>
      <c r="C58" s="40"/>
      <c r="D58" s="40"/>
      <c r="E58" s="40"/>
      <c r="F58" s="40"/>
    </row>
    <row r="59" spans="1:47" s="37" customFormat="1" ht="172.5" customHeight="1" x14ac:dyDescent="0.25">
      <c r="A59" s="74" t="s">
        <v>197</v>
      </c>
      <c r="B59" s="75"/>
      <c r="C59" s="75"/>
      <c r="D59" s="75"/>
      <c r="E59" s="75"/>
      <c r="F59" s="75"/>
      <c r="G59" s="75"/>
      <c r="H59" s="75"/>
      <c r="I59" s="76"/>
    </row>
    <row r="60" spans="1:47" s="37" customFormat="1" ht="63.75" customHeight="1" x14ac:dyDescent="0.25">
      <c r="A60" s="77"/>
      <c r="B60" s="78"/>
      <c r="C60" s="78"/>
      <c r="D60" s="78"/>
      <c r="E60" s="78"/>
      <c r="F60" s="78"/>
      <c r="G60" s="78"/>
      <c r="H60" s="78"/>
      <c r="I60" s="79"/>
    </row>
    <row r="61" spans="1:47" s="37" customFormat="1" ht="38.450000000000003" customHeight="1" x14ac:dyDescent="0.3">
      <c r="A61" s="6"/>
    </row>
    <row r="62" spans="1:47" s="37" customFormat="1" ht="38.450000000000003" customHeight="1" x14ac:dyDescent="0.3">
      <c r="A62" s="6"/>
    </row>
    <row r="63" spans="1:47" s="37" customFormat="1" ht="38.450000000000003" customHeight="1" x14ac:dyDescent="0.3">
      <c r="A63" s="6"/>
    </row>
    <row r="64" spans="1:47" s="37" customFormat="1" ht="38.450000000000003" customHeight="1" x14ac:dyDescent="0.3">
      <c r="A64" s="6"/>
    </row>
    <row r="65" spans="1:1" s="37" customFormat="1" ht="38.450000000000003" customHeight="1" x14ac:dyDescent="0.3">
      <c r="A65" s="6"/>
    </row>
    <row r="66" spans="1:1" s="37" customFormat="1" ht="38.450000000000003" customHeight="1" x14ac:dyDescent="0.3">
      <c r="A66" s="6"/>
    </row>
    <row r="67" spans="1:1" s="37" customFormat="1" ht="38.450000000000003" customHeight="1" x14ac:dyDescent="0.3">
      <c r="A67" s="6"/>
    </row>
    <row r="68" spans="1:1" s="37" customFormat="1" ht="38.450000000000003" customHeight="1" x14ac:dyDescent="0.3">
      <c r="A68" s="6"/>
    </row>
    <row r="69" spans="1:1" s="37" customFormat="1" ht="38.450000000000003" customHeight="1" x14ac:dyDescent="0.3">
      <c r="A69" s="6"/>
    </row>
    <row r="70" spans="1:1" s="37" customFormat="1" ht="38.450000000000003" customHeight="1" x14ac:dyDescent="0.3">
      <c r="A70" s="6"/>
    </row>
    <row r="71" spans="1:1" s="37" customFormat="1" ht="38.450000000000003" customHeight="1" x14ac:dyDescent="0.3">
      <c r="A71" s="6"/>
    </row>
    <row r="72" spans="1:1" s="37" customFormat="1" ht="38.450000000000003" customHeight="1" x14ac:dyDescent="0.3">
      <c r="A72" s="6"/>
    </row>
    <row r="73" spans="1:1" s="37" customFormat="1" ht="38.450000000000003" customHeight="1" x14ac:dyDescent="0.3">
      <c r="A73" s="6"/>
    </row>
    <row r="74" spans="1:1" s="37" customFormat="1" ht="38.450000000000003" customHeight="1" x14ac:dyDescent="0.3">
      <c r="A74" s="6"/>
    </row>
    <row r="75" spans="1:1" s="37" customFormat="1" ht="38.450000000000003" customHeight="1" x14ac:dyDescent="0.3">
      <c r="A75" s="6"/>
    </row>
    <row r="76" spans="1:1" s="37" customFormat="1" ht="38.450000000000003" customHeight="1" x14ac:dyDescent="0.3">
      <c r="A76" s="6"/>
    </row>
    <row r="77" spans="1:1" s="37" customFormat="1" ht="38.450000000000003" customHeight="1" x14ac:dyDescent="0.3">
      <c r="A77" s="6"/>
    </row>
    <row r="78" spans="1:1" s="37" customFormat="1" ht="38.450000000000003" customHeight="1" x14ac:dyDescent="0.3">
      <c r="A78" s="6"/>
    </row>
    <row r="79" spans="1:1" s="37" customFormat="1" ht="38.450000000000003" customHeight="1" x14ac:dyDescent="0.3">
      <c r="A79" s="6"/>
    </row>
    <row r="80" spans="1:1" s="37" customFormat="1" ht="38.450000000000003" customHeight="1" x14ac:dyDescent="0.3">
      <c r="A80" s="6"/>
    </row>
    <row r="81" spans="1:1" s="37" customFormat="1" ht="38.450000000000003" customHeight="1" x14ac:dyDescent="0.3">
      <c r="A81" s="6"/>
    </row>
    <row r="82" spans="1:1" s="37" customFormat="1" ht="38.450000000000003" customHeight="1" x14ac:dyDescent="0.3">
      <c r="A82" s="6"/>
    </row>
    <row r="83" spans="1:1" s="37" customFormat="1" ht="38.450000000000003" customHeight="1" x14ac:dyDescent="0.3">
      <c r="A83" s="6"/>
    </row>
    <row r="84" spans="1:1" s="37" customFormat="1" ht="38.450000000000003" customHeight="1" x14ac:dyDescent="0.3">
      <c r="A84" s="6"/>
    </row>
    <row r="85" spans="1:1" s="37" customFormat="1" ht="38.450000000000003" customHeight="1" x14ac:dyDescent="0.3">
      <c r="A85" s="6"/>
    </row>
    <row r="86" spans="1:1" s="37" customFormat="1" ht="38.450000000000003" customHeight="1" x14ac:dyDescent="0.3">
      <c r="A86" s="6"/>
    </row>
    <row r="87" spans="1:1" s="37" customFormat="1" ht="38.450000000000003" customHeight="1" x14ac:dyDescent="0.3">
      <c r="A87" s="6"/>
    </row>
    <row r="88" spans="1:1" s="37" customFormat="1" ht="38.450000000000003" customHeight="1" x14ac:dyDescent="0.3">
      <c r="A88" s="6"/>
    </row>
    <row r="89" spans="1:1" s="37" customFormat="1" ht="38.450000000000003" customHeight="1" x14ac:dyDescent="0.3">
      <c r="A89" s="6"/>
    </row>
    <row r="90" spans="1:1" s="37" customFormat="1" ht="38.450000000000003" customHeight="1" x14ac:dyDescent="0.3">
      <c r="A90" s="6"/>
    </row>
    <row r="91" spans="1:1" s="37" customFormat="1" ht="38.450000000000003" customHeight="1" x14ac:dyDescent="0.3">
      <c r="A91" s="6"/>
    </row>
    <row r="92" spans="1:1" s="37" customFormat="1" ht="38.450000000000003" customHeight="1" x14ac:dyDescent="0.3">
      <c r="A92" s="6"/>
    </row>
    <row r="93" spans="1:1" s="37" customFormat="1" ht="38.450000000000003" customHeight="1" x14ac:dyDescent="0.3">
      <c r="A93" s="6"/>
    </row>
    <row r="94" spans="1:1" s="37" customFormat="1" ht="38.450000000000003" customHeight="1" x14ac:dyDescent="0.3">
      <c r="A94" s="6"/>
    </row>
    <row r="95" spans="1:1" s="37" customFormat="1" ht="38.450000000000003" customHeight="1" x14ac:dyDescent="0.3">
      <c r="A95" s="6"/>
    </row>
    <row r="96" spans="1:1" s="37" customFormat="1" ht="38.450000000000003" customHeight="1" x14ac:dyDescent="0.3">
      <c r="A96" s="6"/>
    </row>
    <row r="97" spans="1:1" s="37" customFormat="1" ht="38.450000000000003" customHeight="1" x14ac:dyDescent="0.3">
      <c r="A97" s="6"/>
    </row>
    <row r="98" spans="1:1" s="37" customFormat="1" ht="38.450000000000003" customHeight="1" x14ac:dyDescent="0.3">
      <c r="A98" s="6"/>
    </row>
    <row r="99" spans="1:1" s="37" customFormat="1" ht="38.450000000000003" customHeight="1" x14ac:dyDescent="0.3">
      <c r="A99" s="6"/>
    </row>
    <row r="100" spans="1:1" s="37" customFormat="1" ht="38.450000000000003" customHeight="1" x14ac:dyDescent="0.3">
      <c r="A100" s="6"/>
    </row>
    <row r="101" spans="1:1" s="37" customFormat="1" ht="38.450000000000003" customHeight="1" x14ac:dyDescent="0.3">
      <c r="A101" s="6"/>
    </row>
    <row r="102" spans="1:1" s="37" customFormat="1" ht="38.450000000000003" customHeight="1" x14ac:dyDescent="0.3">
      <c r="A102" s="6"/>
    </row>
    <row r="103" spans="1:1" s="37" customFormat="1" ht="38.450000000000003" customHeight="1" x14ac:dyDescent="0.3">
      <c r="A103" s="6"/>
    </row>
    <row r="104" spans="1:1" s="37" customFormat="1" ht="38.450000000000003" customHeight="1" x14ac:dyDescent="0.3">
      <c r="A104" s="6"/>
    </row>
    <row r="105" spans="1:1" s="37" customFormat="1" ht="38.450000000000003" customHeight="1" x14ac:dyDescent="0.3">
      <c r="A105" s="6"/>
    </row>
    <row r="106" spans="1:1" s="37" customFormat="1" ht="38.450000000000003" customHeight="1" x14ac:dyDescent="0.3">
      <c r="A106" s="6"/>
    </row>
    <row r="107" spans="1:1" s="37" customFormat="1" ht="38.450000000000003" customHeight="1" x14ac:dyDescent="0.3">
      <c r="A107" s="6"/>
    </row>
    <row r="108" spans="1:1" s="37" customFormat="1" ht="38.450000000000003" customHeight="1" x14ac:dyDescent="0.3">
      <c r="A108" s="6"/>
    </row>
    <row r="109" spans="1:1" s="37" customFormat="1" ht="38.450000000000003" customHeight="1" x14ac:dyDescent="0.3">
      <c r="A109" s="6"/>
    </row>
    <row r="110" spans="1:1" s="37" customFormat="1" ht="38.450000000000003" customHeight="1" x14ac:dyDescent="0.3">
      <c r="A110" s="6"/>
    </row>
    <row r="111" spans="1:1" s="37" customFormat="1" ht="38.450000000000003" customHeight="1" x14ac:dyDescent="0.3">
      <c r="A111" s="6"/>
    </row>
    <row r="112" spans="1:1" s="37" customFormat="1" ht="38.450000000000003" customHeight="1" x14ac:dyDescent="0.3">
      <c r="A112" s="6"/>
    </row>
    <row r="113" spans="1:1" s="37" customFormat="1" ht="38.450000000000003" customHeight="1" x14ac:dyDescent="0.3">
      <c r="A113" s="6"/>
    </row>
    <row r="114" spans="1:1" s="37" customFormat="1" ht="38.450000000000003" customHeight="1" x14ac:dyDescent="0.3">
      <c r="A114" s="6"/>
    </row>
    <row r="115" spans="1:1" s="37" customFormat="1" ht="38.450000000000003" customHeight="1" x14ac:dyDescent="0.3">
      <c r="A115" s="6"/>
    </row>
    <row r="116" spans="1:1" s="37" customFormat="1" ht="38.450000000000003" customHeight="1" x14ac:dyDescent="0.3">
      <c r="A116" s="6"/>
    </row>
    <row r="117" spans="1:1" s="37" customFormat="1" ht="38.450000000000003" customHeight="1" x14ac:dyDescent="0.3">
      <c r="A117" s="6"/>
    </row>
    <row r="118" spans="1:1" s="37" customFormat="1" ht="38.450000000000003" customHeight="1" x14ac:dyDescent="0.3">
      <c r="A118" s="6"/>
    </row>
    <row r="119" spans="1:1" s="37" customFormat="1" ht="38.450000000000003" customHeight="1" x14ac:dyDescent="0.3">
      <c r="A119" s="6"/>
    </row>
    <row r="120" spans="1:1" s="37" customFormat="1" ht="38.450000000000003" customHeight="1" x14ac:dyDescent="0.3">
      <c r="A120" s="6"/>
    </row>
    <row r="121" spans="1:1" s="37" customFormat="1" ht="38.450000000000003" customHeight="1" x14ac:dyDescent="0.3">
      <c r="A121" s="6"/>
    </row>
    <row r="122" spans="1:1" s="37" customFormat="1" ht="38.450000000000003" customHeight="1" x14ac:dyDescent="0.3">
      <c r="A122" s="6"/>
    </row>
    <row r="123" spans="1:1" s="37" customFormat="1" ht="38.450000000000003" customHeight="1" x14ac:dyDescent="0.3">
      <c r="A123" s="6"/>
    </row>
    <row r="124" spans="1:1" s="37" customFormat="1" ht="38.450000000000003" customHeight="1" x14ac:dyDescent="0.3">
      <c r="A124" s="6"/>
    </row>
    <row r="125" spans="1:1" s="37" customFormat="1" ht="38.450000000000003" customHeight="1" x14ac:dyDescent="0.3">
      <c r="A125" s="6"/>
    </row>
    <row r="126" spans="1:1" s="37" customFormat="1" ht="38.450000000000003" customHeight="1" x14ac:dyDescent="0.3">
      <c r="A126" s="6"/>
    </row>
    <row r="127" spans="1:1" s="37" customFormat="1" ht="38.450000000000003" customHeight="1" x14ac:dyDescent="0.3">
      <c r="A127" s="6"/>
    </row>
    <row r="128" spans="1:1" s="37" customFormat="1" ht="38.450000000000003" customHeight="1" x14ac:dyDescent="0.3">
      <c r="A128" s="6"/>
    </row>
    <row r="129" spans="1:1" s="37" customFormat="1" ht="38.450000000000003" customHeight="1" x14ac:dyDescent="0.3">
      <c r="A129" s="6"/>
    </row>
    <row r="130" spans="1:1" s="37" customFormat="1" ht="38.450000000000003" customHeight="1" x14ac:dyDescent="0.3">
      <c r="A130" s="6"/>
    </row>
    <row r="131" spans="1:1" s="37" customFormat="1" ht="38.450000000000003" customHeight="1" x14ac:dyDescent="0.3">
      <c r="A131" s="6"/>
    </row>
    <row r="132" spans="1:1" s="37" customFormat="1" ht="38.450000000000003" customHeight="1" x14ac:dyDescent="0.3">
      <c r="A132" s="6"/>
    </row>
    <row r="133" spans="1:1" s="37" customFormat="1" ht="38.450000000000003" customHeight="1" x14ac:dyDescent="0.3">
      <c r="A133" s="6"/>
    </row>
    <row r="134" spans="1:1" s="37" customFormat="1" ht="38.450000000000003" customHeight="1" x14ac:dyDescent="0.3">
      <c r="A134" s="6"/>
    </row>
    <row r="135" spans="1:1" s="37" customFormat="1" ht="38.450000000000003" customHeight="1" x14ac:dyDescent="0.3">
      <c r="A135" s="6"/>
    </row>
    <row r="136" spans="1:1" s="37" customFormat="1" ht="38.450000000000003" customHeight="1" x14ac:dyDescent="0.3">
      <c r="A136" s="6"/>
    </row>
    <row r="137" spans="1:1" s="37" customFormat="1" ht="38.450000000000003" customHeight="1" x14ac:dyDescent="0.3">
      <c r="A137" s="6"/>
    </row>
    <row r="138" spans="1:1" s="37" customFormat="1" ht="38.450000000000003" customHeight="1" x14ac:dyDescent="0.3">
      <c r="A138" s="6"/>
    </row>
    <row r="139" spans="1:1" s="37" customFormat="1" ht="38.450000000000003" customHeight="1" x14ac:dyDescent="0.3">
      <c r="A139" s="6"/>
    </row>
    <row r="140" spans="1:1" s="37" customFormat="1" ht="38.450000000000003" customHeight="1" x14ac:dyDescent="0.3">
      <c r="A140" s="6"/>
    </row>
    <row r="141" spans="1:1" s="37" customFormat="1" ht="38.450000000000003" customHeight="1" x14ac:dyDescent="0.3">
      <c r="A141" s="6"/>
    </row>
    <row r="142" spans="1:1" s="37" customFormat="1" ht="38.450000000000003" customHeight="1" x14ac:dyDescent="0.3">
      <c r="A142" s="6"/>
    </row>
    <row r="143" spans="1:1" s="37" customFormat="1" ht="38.450000000000003" customHeight="1" x14ac:dyDescent="0.3">
      <c r="A143" s="6"/>
    </row>
    <row r="144" spans="1:1" s="37" customFormat="1" ht="38.450000000000003" customHeight="1" x14ac:dyDescent="0.3">
      <c r="A144" s="6"/>
    </row>
    <row r="145" spans="1:1" s="37" customFormat="1" ht="38.450000000000003" customHeight="1" x14ac:dyDescent="0.3">
      <c r="A145" s="6"/>
    </row>
    <row r="146" spans="1:1" s="37" customFormat="1" ht="38.450000000000003" customHeight="1" x14ac:dyDescent="0.3">
      <c r="A146" s="6"/>
    </row>
    <row r="147" spans="1:1" s="37" customFormat="1" ht="38.450000000000003" customHeight="1" x14ac:dyDescent="0.3">
      <c r="A147" s="6"/>
    </row>
    <row r="148" spans="1:1" s="37" customFormat="1" ht="38.450000000000003" customHeight="1" x14ac:dyDescent="0.3">
      <c r="A148" s="6"/>
    </row>
    <row r="149" spans="1:1" s="37" customFormat="1" ht="38.450000000000003" customHeight="1" x14ac:dyDescent="0.3">
      <c r="A149" s="6"/>
    </row>
    <row r="150" spans="1:1" s="37" customFormat="1" ht="38.450000000000003" customHeight="1" x14ac:dyDescent="0.3">
      <c r="A150" s="6"/>
    </row>
    <row r="151" spans="1:1" s="37" customFormat="1" ht="38.450000000000003" customHeight="1" x14ac:dyDescent="0.3">
      <c r="A151" s="6"/>
    </row>
    <row r="152" spans="1:1" s="37" customFormat="1" ht="38.450000000000003" customHeight="1" x14ac:dyDescent="0.3">
      <c r="A152" s="6"/>
    </row>
    <row r="153" spans="1:1" s="37" customFormat="1" ht="38.450000000000003" customHeight="1" x14ac:dyDescent="0.3">
      <c r="A153" s="6"/>
    </row>
    <row r="154" spans="1:1" s="37" customFormat="1" ht="38.450000000000003" customHeight="1" x14ac:dyDescent="0.3">
      <c r="A154" s="6"/>
    </row>
    <row r="155" spans="1:1" s="37" customFormat="1" ht="38.450000000000003" customHeight="1" x14ac:dyDescent="0.3">
      <c r="A155" s="6"/>
    </row>
    <row r="156" spans="1:1" s="37" customFormat="1" ht="38.450000000000003" customHeight="1" x14ac:dyDescent="0.3">
      <c r="A156" s="6"/>
    </row>
    <row r="157" spans="1:1" s="37" customFormat="1" ht="38.450000000000003" customHeight="1" x14ac:dyDescent="0.3">
      <c r="A157" s="6"/>
    </row>
    <row r="158" spans="1:1" s="37" customFormat="1" ht="38.450000000000003" customHeight="1" x14ac:dyDescent="0.3">
      <c r="A158" s="6"/>
    </row>
    <row r="159" spans="1:1" s="37" customFormat="1" ht="38.450000000000003" customHeight="1" x14ac:dyDescent="0.3">
      <c r="A159" s="6"/>
    </row>
    <row r="160" spans="1:1" s="37" customFormat="1" ht="38.450000000000003" customHeight="1" x14ac:dyDescent="0.3">
      <c r="A160" s="6"/>
    </row>
    <row r="161" spans="1:1" s="37" customFormat="1" ht="38.450000000000003" customHeight="1" x14ac:dyDescent="0.3">
      <c r="A161" s="6"/>
    </row>
    <row r="162" spans="1:1" s="37" customFormat="1" ht="38.450000000000003" customHeight="1" x14ac:dyDescent="0.3">
      <c r="A162" s="6"/>
    </row>
    <row r="163" spans="1:1" s="37" customFormat="1" ht="38.450000000000003" customHeight="1" x14ac:dyDescent="0.3">
      <c r="A163" s="6"/>
    </row>
    <row r="164" spans="1:1" s="37" customFormat="1" ht="38.450000000000003" customHeight="1" x14ac:dyDescent="0.3">
      <c r="A164" s="6"/>
    </row>
    <row r="165" spans="1:1" s="37" customFormat="1" ht="38.450000000000003" customHeight="1" x14ac:dyDescent="0.3">
      <c r="A165" s="6"/>
    </row>
    <row r="166" spans="1:1" s="37" customFormat="1" ht="38.450000000000003" customHeight="1" x14ac:dyDescent="0.3">
      <c r="A166" s="6"/>
    </row>
    <row r="167" spans="1:1" s="37" customFormat="1" ht="38.450000000000003" customHeight="1" x14ac:dyDescent="0.3">
      <c r="A167" s="6"/>
    </row>
    <row r="168" spans="1:1" s="37" customFormat="1" ht="38.450000000000003" customHeight="1" x14ac:dyDescent="0.3">
      <c r="A168" s="6"/>
    </row>
    <row r="169" spans="1:1" s="37" customFormat="1" ht="38.450000000000003" customHeight="1" x14ac:dyDescent="0.3">
      <c r="A169" s="6"/>
    </row>
    <row r="170" spans="1:1" s="37" customFormat="1" ht="38.450000000000003" customHeight="1" x14ac:dyDescent="0.3">
      <c r="A170" s="6"/>
    </row>
    <row r="171" spans="1:1" s="37" customFormat="1" ht="38.450000000000003" customHeight="1" x14ac:dyDescent="0.3">
      <c r="A171" s="6"/>
    </row>
    <row r="172" spans="1:1" s="37" customFormat="1" ht="38.450000000000003" customHeight="1" x14ac:dyDescent="0.3">
      <c r="A172" s="6"/>
    </row>
    <row r="173" spans="1:1" s="37" customFormat="1" ht="38.450000000000003" customHeight="1" x14ac:dyDescent="0.3">
      <c r="A173" s="6"/>
    </row>
    <row r="174" spans="1:1" s="37" customFormat="1" ht="38.450000000000003" customHeight="1" x14ac:dyDescent="0.3">
      <c r="A174" s="6"/>
    </row>
    <row r="175" spans="1:1" s="37" customFormat="1" ht="38.450000000000003" customHeight="1" x14ac:dyDescent="0.3">
      <c r="A175" s="6"/>
    </row>
    <row r="176" spans="1:1" s="37" customFormat="1" ht="38.450000000000003" customHeight="1" x14ac:dyDescent="0.3">
      <c r="A176" s="6"/>
    </row>
    <row r="177" spans="1:1" s="37" customFormat="1" ht="38.450000000000003" customHeight="1" x14ac:dyDescent="0.3">
      <c r="A177" s="6"/>
    </row>
    <row r="178" spans="1:1" s="37" customFormat="1" ht="38.450000000000003" customHeight="1" x14ac:dyDescent="0.3">
      <c r="A178" s="6"/>
    </row>
    <row r="179" spans="1:1" s="37" customFormat="1" ht="38.450000000000003" customHeight="1" x14ac:dyDescent="0.3">
      <c r="A179" s="6"/>
    </row>
    <row r="180" spans="1:1" s="37" customFormat="1" ht="38.450000000000003" customHeight="1" x14ac:dyDescent="0.3">
      <c r="A180" s="6"/>
    </row>
    <row r="181" spans="1:1" s="37" customFormat="1" ht="38.450000000000003" customHeight="1" x14ac:dyDescent="0.3">
      <c r="A181" s="6"/>
    </row>
    <row r="182" spans="1:1" s="37" customFormat="1" ht="38.450000000000003" customHeight="1" x14ac:dyDescent="0.3">
      <c r="A182" s="6"/>
    </row>
    <row r="183" spans="1:1" s="37" customFormat="1" ht="38.450000000000003" customHeight="1" x14ac:dyDescent="0.3">
      <c r="A183" s="6"/>
    </row>
    <row r="184" spans="1:1" s="37" customFormat="1" ht="38.450000000000003" customHeight="1" x14ac:dyDescent="0.3">
      <c r="A184" s="6"/>
    </row>
    <row r="185" spans="1:1" s="37" customFormat="1" ht="38.450000000000003" customHeight="1" x14ac:dyDescent="0.3">
      <c r="A185" s="6"/>
    </row>
    <row r="186" spans="1:1" s="37" customFormat="1" ht="38.450000000000003" customHeight="1" x14ac:dyDescent="0.3">
      <c r="A186" s="6"/>
    </row>
    <row r="187" spans="1:1" s="37" customFormat="1" ht="38.450000000000003" customHeight="1" x14ac:dyDescent="0.3">
      <c r="A187" s="6"/>
    </row>
    <row r="188" spans="1:1" s="37" customFormat="1" ht="38.450000000000003" customHeight="1" x14ac:dyDescent="0.3">
      <c r="A188" s="6"/>
    </row>
    <row r="189" spans="1:1" s="37" customFormat="1" ht="38.450000000000003" customHeight="1" x14ac:dyDescent="0.3">
      <c r="A189" s="6"/>
    </row>
    <row r="190" spans="1:1" s="37" customFormat="1" ht="38.450000000000003" customHeight="1" x14ac:dyDescent="0.3">
      <c r="A190" s="6"/>
    </row>
    <row r="191" spans="1:1" s="37" customFormat="1" ht="38.450000000000003" customHeight="1" x14ac:dyDescent="0.3">
      <c r="A191" s="6"/>
    </row>
    <row r="192" spans="1:1" s="37" customFormat="1" ht="38.450000000000003" customHeight="1" x14ac:dyDescent="0.3">
      <c r="A192" s="6"/>
    </row>
    <row r="193" spans="1:1" s="37" customFormat="1" ht="38.450000000000003" customHeight="1" x14ac:dyDescent="0.3">
      <c r="A193" s="6"/>
    </row>
    <row r="194" spans="1:1" s="37" customFormat="1" ht="38.450000000000003" customHeight="1" x14ac:dyDescent="0.3">
      <c r="A194" s="6"/>
    </row>
    <row r="195" spans="1:1" s="37" customFormat="1" ht="38.450000000000003" customHeight="1" x14ac:dyDescent="0.3">
      <c r="A195" s="6"/>
    </row>
    <row r="196" spans="1:1" s="37" customFormat="1" ht="38.450000000000003" customHeight="1" x14ac:dyDescent="0.3">
      <c r="A196" s="6"/>
    </row>
    <row r="197" spans="1:1" s="37" customFormat="1" ht="38.450000000000003" customHeight="1" x14ac:dyDescent="0.3">
      <c r="A197" s="6"/>
    </row>
    <row r="198" spans="1:1" s="37" customFormat="1" ht="38.450000000000003" customHeight="1" x14ac:dyDescent="0.3">
      <c r="A198" s="6"/>
    </row>
    <row r="199" spans="1:1" s="37" customFormat="1" ht="38.450000000000003" customHeight="1" x14ac:dyDescent="0.3">
      <c r="A199" s="6"/>
    </row>
    <row r="200" spans="1:1" s="37" customFormat="1" ht="38.450000000000003" customHeight="1" x14ac:dyDescent="0.3">
      <c r="A200" s="6"/>
    </row>
    <row r="201" spans="1:1" s="37" customFormat="1" ht="38.450000000000003" customHeight="1" x14ac:dyDescent="0.3">
      <c r="A201" s="6"/>
    </row>
    <row r="202" spans="1:1" s="37" customFormat="1" ht="38.450000000000003" customHeight="1" x14ac:dyDescent="0.3">
      <c r="A202" s="6"/>
    </row>
    <row r="203" spans="1:1" s="37" customFormat="1" ht="38.450000000000003" customHeight="1" x14ac:dyDescent="0.3">
      <c r="A203" s="6"/>
    </row>
    <row r="204" spans="1:1" s="37" customFormat="1" ht="38.450000000000003" customHeight="1" x14ac:dyDescent="0.3">
      <c r="A204" s="6"/>
    </row>
    <row r="205" spans="1:1" s="37" customFormat="1" ht="38.450000000000003" customHeight="1" x14ac:dyDescent="0.3">
      <c r="A205" s="6"/>
    </row>
    <row r="206" spans="1:1" s="37" customFormat="1" ht="38.450000000000003" customHeight="1" x14ac:dyDescent="0.3">
      <c r="A206" s="6"/>
    </row>
    <row r="207" spans="1:1" s="37" customFormat="1" ht="38.450000000000003" customHeight="1" x14ac:dyDescent="0.3">
      <c r="A207" s="6"/>
    </row>
    <row r="208" spans="1:1" s="37" customFormat="1" ht="38.450000000000003" customHeight="1" x14ac:dyDescent="0.3">
      <c r="A208" s="6"/>
    </row>
    <row r="209" spans="1:1" s="37" customFormat="1" ht="38.450000000000003" customHeight="1" x14ac:dyDescent="0.3">
      <c r="A209" s="6"/>
    </row>
    <row r="210" spans="1:1" s="37" customFormat="1" ht="38.450000000000003" customHeight="1" x14ac:dyDescent="0.3">
      <c r="A210" s="6"/>
    </row>
    <row r="211" spans="1:1" s="37" customFormat="1" ht="38.450000000000003" customHeight="1" x14ac:dyDescent="0.3">
      <c r="A211" s="6"/>
    </row>
    <row r="212" spans="1:1" s="37" customFormat="1" ht="38.450000000000003" customHeight="1" x14ac:dyDescent="0.3">
      <c r="A212" s="6"/>
    </row>
    <row r="213" spans="1:1" s="37" customFormat="1" ht="38.450000000000003" customHeight="1" x14ac:dyDescent="0.3">
      <c r="A213" s="6"/>
    </row>
    <row r="214" spans="1:1" s="37" customFormat="1" ht="38.450000000000003" customHeight="1" x14ac:dyDescent="0.3">
      <c r="A214" s="6"/>
    </row>
    <row r="215" spans="1:1" s="37" customFormat="1" ht="38.450000000000003" customHeight="1" x14ac:dyDescent="0.3">
      <c r="A215" s="6"/>
    </row>
    <row r="216" spans="1:1" s="37" customFormat="1" ht="38.450000000000003" customHeight="1" x14ac:dyDescent="0.3">
      <c r="A216" s="6"/>
    </row>
    <row r="217" spans="1:1" s="37" customFormat="1" ht="38.450000000000003" customHeight="1" x14ac:dyDescent="0.3">
      <c r="A217" s="6"/>
    </row>
    <row r="218" spans="1:1" s="37" customFormat="1" ht="38.450000000000003" customHeight="1" x14ac:dyDescent="0.3">
      <c r="A218" s="6"/>
    </row>
    <row r="219" spans="1:1" s="37" customFormat="1" ht="38.450000000000003" customHeight="1" x14ac:dyDescent="0.3">
      <c r="A219" s="6"/>
    </row>
    <row r="220" spans="1:1" s="37" customFormat="1" ht="38.450000000000003" customHeight="1" x14ac:dyDescent="0.3">
      <c r="A220" s="6"/>
    </row>
    <row r="221" spans="1:1" s="37" customFormat="1" ht="38.450000000000003" customHeight="1" x14ac:dyDescent="0.3">
      <c r="A221" s="6"/>
    </row>
    <row r="222" spans="1:1" s="37" customFormat="1" ht="38.450000000000003" customHeight="1" x14ac:dyDescent="0.3">
      <c r="A222" s="6"/>
    </row>
    <row r="223" spans="1:1" s="37" customFormat="1" ht="38.450000000000003" customHeight="1" x14ac:dyDescent="0.3">
      <c r="A223" s="6"/>
    </row>
    <row r="224" spans="1:1" s="37" customFormat="1" ht="38.450000000000003" customHeight="1" x14ac:dyDescent="0.3">
      <c r="A224" s="6"/>
    </row>
    <row r="225" spans="1:1" s="37" customFormat="1" ht="38.450000000000003" customHeight="1" x14ac:dyDescent="0.3">
      <c r="A225" s="6"/>
    </row>
    <row r="226" spans="1:1" s="37" customFormat="1" ht="38.450000000000003" customHeight="1" x14ac:dyDescent="0.3">
      <c r="A226" s="6"/>
    </row>
    <row r="227" spans="1:1" s="37" customFormat="1" ht="38.450000000000003" customHeight="1" x14ac:dyDescent="0.3">
      <c r="A227" s="6"/>
    </row>
    <row r="228" spans="1:1" s="37" customFormat="1" ht="38.450000000000003" customHeight="1" x14ac:dyDescent="0.3">
      <c r="A228" s="6"/>
    </row>
    <row r="229" spans="1:1" s="37" customFormat="1" ht="38.450000000000003" customHeight="1" x14ac:dyDescent="0.3">
      <c r="A229" s="6"/>
    </row>
    <row r="230" spans="1:1" s="37" customFormat="1" ht="38.450000000000003" customHeight="1" x14ac:dyDescent="0.3">
      <c r="A230" s="6"/>
    </row>
    <row r="231" spans="1:1" s="37" customFormat="1" ht="38.450000000000003" customHeight="1" x14ac:dyDescent="0.3">
      <c r="A231" s="6"/>
    </row>
    <row r="232" spans="1:1" s="37" customFormat="1" ht="38.450000000000003" customHeight="1" x14ac:dyDescent="0.3">
      <c r="A232" s="6"/>
    </row>
    <row r="233" spans="1:1" s="37" customFormat="1" ht="38.450000000000003" customHeight="1" x14ac:dyDescent="0.3">
      <c r="A233" s="6"/>
    </row>
    <row r="234" spans="1:1" s="37" customFormat="1" ht="38.450000000000003" customHeight="1" x14ac:dyDescent="0.3">
      <c r="A234" s="6"/>
    </row>
    <row r="235" spans="1:1" s="37" customFormat="1" ht="38.450000000000003" customHeight="1" x14ac:dyDescent="0.3">
      <c r="A235" s="6"/>
    </row>
    <row r="236" spans="1:1" s="37" customFormat="1" ht="38.450000000000003" customHeight="1" x14ac:dyDescent="0.3">
      <c r="A236" s="6"/>
    </row>
    <row r="237" spans="1:1" s="37" customFormat="1" ht="38.450000000000003" customHeight="1" x14ac:dyDescent="0.3">
      <c r="A237" s="6"/>
    </row>
    <row r="238" spans="1:1" s="37" customFormat="1" ht="38.450000000000003" customHeight="1" x14ac:dyDescent="0.3">
      <c r="A238" s="6"/>
    </row>
    <row r="239" spans="1:1" s="37" customFormat="1" ht="38.450000000000003" customHeight="1" x14ac:dyDescent="0.3">
      <c r="A239" s="6"/>
    </row>
    <row r="240" spans="1:1" s="37" customFormat="1" ht="38.450000000000003" customHeight="1" x14ac:dyDescent="0.3">
      <c r="A240" s="6"/>
    </row>
    <row r="241" spans="1:1" s="37" customFormat="1" ht="38.450000000000003" customHeight="1" x14ac:dyDescent="0.3">
      <c r="A241" s="6"/>
    </row>
    <row r="242" spans="1:1" s="37" customFormat="1" ht="38.450000000000003" customHeight="1" x14ac:dyDescent="0.3">
      <c r="A242" s="6"/>
    </row>
    <row r="243" spans="1:1" s="37" customFormat="1" ht="38.450000000000003" customHeight="1" x14ac:dyDescent="0.3">
      <c r="A243" s="6"/>
    </row>
    <row r="244" spans="1:1" s="37" customFormat="1" ht="38.450000000000003" customHeight="1" x14ac:dyDescent="0.3">
      <c r="A244" s="6"/>
    </row>
    <row r="245" spans="1:1" s="37" customFormat="1" ht="38.450000000000003" customHeight="1" x14ac:dyDescent="0.3">
      <c r="A245" s="6"/>
    </row>
    <row r="246" spans="1:1" s="37" customFormat="1" ht="38.450000000000003" customHeight="1" x14ac:dyDescent="0.3">
      <c r="A246" s="6"/>
    </row>
    <row r="247" spans="1:1" s="37" customFormat="1" ht="38.450000000000003" customHeight="1" x14ac:dyDescent="0.3">
      <c r="A247" s="6"/>
    </row>
    <row r="248" spans="1:1" s="37" customFormat="1" ht="38.450000000000003" customHeight="1" x14ac:dyDescent="0.3">
      <c r="A248" s="6"/>
    </row>
    <row r="249" spans="1:1" s="37" customFormat="1" ht="38.450000000000003" customHeight="1" x14ac:dyDescent="0.3">
      <c r="A249" s="6"/>
    </row>
    <row r="250" spans="1:1" s="37" customFormat="1" ht="38.450000000000003" customHeight="1" x14ac:dyDescent="0.3">
      <c r="A250" s="6"/>
    </row>
    <row r="251" spans="1:1" s="37" customFormat="1" ht="38.450000000000003" customHeight="1" x14ac:dyDescent="0.3">
      <c r="A251" s="6"/>
    </row>
    <row r="252" spans="1:1" s="37" customFormat="1" ht="38.450000000000003" customHeight="1" x14ac:dyDescent="0.3">
      <c r="A252" s="6"/>
    </row>
    <row r="253" spans="1:1" s="37" customFormat="1" ht="38.450000000000003" customHeight="1" x14ac:dyDescent="0.3">
      <c r="A253" s="6"/>
    </row>
    <row r="254" spans="1:1" s="37" customFormat="1" ht="38.450000000000003" customHeight="1" x14ac:dyDescent="0.3">
      <c r="A254" s="6"/>
    </row>
    <row r="255" spans="1:1" s="37" customFormat="1" ht="38.450000000000003" customHeight="1" x14ac:dyDescent="0.3">
      <c r="A255" s="6"/>
    </row>
    <row r="256" spans="1:1" s="37" customFormat="1" ht="38.450000000000003" customHeight="1" x14ac:dyDescent="0.3">
      <c r="A256" s="6"/>
    </row>
    <row r="257" spans="1:1" s="37" customFormat="1" ht="38.450000000000003" customHeight="1" x14ac:dyDescent="0.3">
      <c r="A257" s="6"/>
    </row>
    <row r="258" spans="1:1" s="37" customFormat="1" ht="38.450000000000003" customHeight="1" x14ac:dyDescent="0.3">
      <c r="A258" s="6"/>
    </row>
    <row r="259" spans="1:1" s="37" customFormat="1" ht="38.450000000000003" customHeight="1" x14ac:dyDescent="0.3">
      <c r="A259" s="6"/>
    </row>
    <row r="260" spans="1:1" s="37" customFormat="1" ht="38.450000000000003" customHeight="1" x14ac:dyDescent="0.3">
      <c r="A260" s="6"/>
    </row>
    <row r="261" spans="1:1" s="37" customFormat="1" ht="38.450000000000003" customHeight="1" x14ac:dyDescent="0.3">
      <c r="A261" s="6"/>
    </row>
    <row r="262" spans="1:1" s="37" customFormat="1" ht="38.450000000000003" customHeight="1" x14ac:dyDescent="0.3">
      <c r="A262" s="6"/>
    </row>
    <row r="263" spans="1:1" s="37" customFormat="1" ht="38.450000000000003" customHeight="1" x14ac:dyDescent="0.3">
      <c r="A263" s="6"/>
    </row>
    <row r="264" spans="1:1" s="37" customFormat="1" ht="38.450000000000003" customHeight="1" x14ac:dyDescent="0.3">
      <c r="A264" s="6"/>
    </row>
    <row r="265" spans="1:1" s="37" customFormat="1" ht="38.450000000000003" customHeight="1" x14ac:dyDescent="0.3">
      <c r="A265" s="6"/>
    </row>
    <row r="266" spans="1:1" s="37" customFormat="1" ht="38.450000000000003" customHeight="1" x14ac:dyDescent="0.3">
      <c r="A266" s="6"/>
    </row>
    <row r="267" spans="1:1" s="37" customFormat="1" ht="38.450000000000003" customHeight="1" x14ac:dyDescent="0.3">
      <c r="A267" s="6"/>
    </row>
    <row r="268" spans="1:1" s="37" customFormat="1" ht="38.450000000000003" customHeight="1" x14ac:dyDescent="0.3">
      <c r="A268" s="6"/>
    </row>
    <row r="269" spans="1:1" s="37" customFormat="1" ht="38.450000000000003" customHeight="1" x14ac:dyDescent="0.3">
      <c r="A269" s="6"/>
    </row>
    <row r="270" spans="1:1" s="37" customFormat="1" ht="38.450000000000003" customHeight="1" x14ac:dyDescent="0.3">
      <c r="A270" s="6"/>
    </row>
    <row r="271" spans="1:1" s="37" customFormat="1" ht="38.450000000000003" customHeight="1" x14ac:dyDescent="0.3">
      <c r="A271" s="6"/>
    </row>
    <row r="272" spans="1:1" s="37" customFormat="1" ht="38.450000000000003" customHeight="1" x14ac:dyDescent="0.3">
      <c r="A272" s="6"/>
    </row>
    <row r="273" spans="1:1" s="37" customFormat="1" ht="38.450000000000003" customHeight="1" x14ac:dyDescent="0.3">
      <c r="A273" s="6"/>
    </row>
    <row r="274" spans="1:1" s="37" customFormat="1" ht="38.450000000000003" customHeight="1" x14ac:dyDescent="0.3">
      <c r="A274" s="6"/>
    </row>
    <row r="275" spans="1:1" s="37" customFormat="1" ht="38.450000000000003" customHeight="1" x14ac:dyDescent="0.3">
      <c r="A275" s="6"/>
    </row>
    <row r="276" spans="1:1" s="37" customFormat="1" ht="38.450000000000003" customHeight="1" x14ac:dyDescent="0.3">
      <c r="A276" s="6"/>
    </row>
    <row r="277" spans="1:1" s="37" customFormat="1" ht="38.450000000000003" customHeight="1" x14ac:dyDescent="0.3">
      <c r="A277" s="6"/>
    </row>
    <row r="278" spans="1:1" s="37" customFormat="1" ht="38.450000000000003" customHeight="1" x14ac:dyDescent="0.3">
      <c r="A278" s="6"/>
    </row>
    <row r="279" spans="1:1" s="37" customFormat="1" ht="38.450000000000003" customHeight="1" x14ac:dyDescent="0.3">
      <c r="A279" s="6"/>
    </row>
    <row r="280" spans="1:1" s="37" customFormat="1" ht="38.450000000000003" customHeight="1" x14ac:dyDescent="0.3">
      <c r="A280" s="6"/>
    </row>
    <row r="281" spans="1:1" s="37" customFormat="1" ht="38.450000000000003" customHeight="1" x14ac:dyDescent="0.3">
      <c r="A281" s="6"/>
    </row>
    <row r="282" spans="1:1" s="37" customFormat="1" ht="38.450000000000003" customHeight="1" x14ac:dyDescent="0.3">
      <c r="A282" s="6"/>
    </row>
    <row r="283" spans="1:1" s="37" customFormat="1" ht="38.450000000000003" customHeight="1" x14ac:dyDescent="0.3">
      <c r="A283" s="6"/>
    </row>
    <row r="284" spans="1:1" s="37" customFormat="1" ht="38.450000000000003" customHeight="1" x14ac:dyDescent="0.3">
      <c r="A284" s="6"/>
    </row>
    <row r="285" spans="1:1" s="37" customFormat="1" ht="38.450000000000003" customHeight="1" x14ac:dyDescent="0.3">
      <c r="A285" s="6"/>
    </row>
    <row r="286" spans="1:1" s="37" customFormat="1" ht="38.450000000000003" customHeight="1" x14ac:dyDescent="0.3">
      <c r="A286" s="6"/>
    </row>
    <row r="287" spans="1:1" s="37" customFormat="1" ht="38.450000000000003" customHeight="1" x14ac:dyDescent="0.3">
      <c r="A287" s="6"/>
    </row>
    <row r="288" spans="1:1" s="37" customFormat="1" ht="38.450000000000003" customHeight="1" x14ac:dyDescent="0.3">
      <c r="A288" s="6"/>
    </row>
    <row r="289" spans="1:1" s="37" customFormat="1" ht="38.450000000000003" customHeight="1" x14ac:dyDescent="0.3">
      <c r="A289" s="6"/>
    </row>
    <row r="290" spans="1:1" s="37" customFormat="1" ht="38.450000000000003" customHeight="1" x14ac:dyDescent="0.3">
      <c r="A290" s="6"/>
    </row>
    <row r="291" spans="1:1" s="37" customFormat="1" ht="38.450000000000003" customHeight="1" x14ac:dyDescent="0.3">
      <c r="A291" s="6"/>
    </row>
    <row r="292" spans="1:1" s="37" customFormat="1" ht="38.450000000000003" customHeight="1" x14ac:dyDescent="0.3">
      <c r="A292" s="6"/>
    </row>
    <row r="293" spans="1:1" s="37" customFormat="1" ht="38.450000000000003" customHeight="1" x14ac:dyDescent="0.3">
      <c r="A293" s="6"/>
    </row>
    <row r="294" spans="1:1" s="37" customFormat="1" ht="38.450000000000003" customHeight="1" x14ac:dyDescent="0.3">
      <c r="A294" s="6"/>
    </row>
    <row r="295" spans="1:1" s="37" customFormat="1" ht="38.450000000000003" customHeight="1" x14ac:dyDescent="0.3">
      <c r="A295" s="6"/>
    </row>
    <row r="296" spans="1:1" s="37" customFormat="1" ht="38.450000000000003" customHeight="1" x14ac:dyDescent="0.3">
      <c r="A296" s="6"/>
    </row>
    <row r="297" spans="1:1" s="37" customFormat="1" ht="38.450000000000003" customHeight="1" x14ac:dyDescent="0.3">
      <c r="A297" s="6"/>
    </row>
    <row r="298" spans="1:1" s="37" customFormat="1" ht="38.450000000000003" customHeight="1" x14ac:dyDescent="0.3">
      <c r="A298" s="6"/>
    </row>
    <row r="299" spans="1:1" s="37" customFormat="1" ht="38.450000000000003" customHeight="1" x14ac:dyDescent="0.3">
      <c r="A299" s="6"/>
    </row>
    <row r="300" spans="1:1" s="37" customFormat="1" ht="38.450000000000003" customHeight="1" x14ac:dyDescent="0.3">
      <c r="A300" s="6"/>
    </row>
    <row r="301" spans="1:1" s="37" customFormat="1" ht="38.450000000000003" customHeight="1" x14ac:dyDescent="0.3">
      <c r="A301" s="6"/>
    </row>
    <row r="302" spans="1:1" s="37" customFormat="1" ht="38.450000000000003" customHeight="1" x14ac:dyDescent="0.3">
      <c r="A302" s="6"/>
    </row>
    <row r="303" spans="1:1" s="37" customFormat="1" ht="38.450000000000003" customHeight="1" x14ac:dyDescent="0.3">
      <c r="A303" s="6"/>
    </row>
    <row r="304" spans="1:1" s="37" customFormat="1" ht="38.450000000000003" customHeight="1" x14ac:dyDescent="0.3">
      <c r="A304" s="6"/>
    </row>
    <row r="305" spans="1:1" s="37" customFormat="1" ht="38.450000000000003" customHeight="1" x14ac:dyDescent="0.3">
      <c r="A305" s="6"/>
    </row>
    <row r="306" spans="1:1" s="37" customFormat="1" ht="38.450000000000003" customHeight="1" x14ac:dyDescent="0.3">
      <c r="A306" s="6"/>
    </row>
    <row r="307" spans="1:1" s="37" customFormat="1" ht="38.450000000000003" customHeight="1" x14ac:dyDescent="0.3">
      <c r="A307" s="6"/>
    </row>
    <row r="308" spans="1:1" s="37" customFormat="1" ht="38.450000000000003" customHeight="1" x14ac:dyDescent="0.3">
      <c r="A308" s="6"/>
    </row>
    <row r="309" spans="1:1" s="37" customFormat="1" ht="38.450000000000003" customHeight="1" x14ac:dyDescent="0.3">
      <c r="A309" s="6"/>
    </row>
    <row r="310" spans="1:1" s="37" customFormat="1" ht="38.450000000000003" customHeight="1" x14ac:dyDescent="0.3">
      <c r="A310" s="6"/>
    </row>
    <row r="311" spans="1:1" s="37" customFormat="1" ht="38.450000000000003" customHeight="1" x14ac:dyDescent="0.3">
      <c r="A311" s="6"/>
    </row>
    <row r="312" spans="1:1" s="37" customFormat="1" ht="38.450000000000003" customHeight="1" x14ac:dyDescent="0.3">
      <c r="A312" s="6"/>
    </row>
    <row r="313" spans="1:1" s="37" customFormat="1" ht="38.450000000000003" customHeight="1" x14ac:dyDescent="0.3">
      <c r="A313" s="6"/>
    </row>
    <row r="314" spans="1:1" s="37" customFormat="1" ht="38.450000000000003" customHeight="1" x14ac:dyDescent="0.3">
      <c r="A314" s="6"/>
    </row>
    <row r="315" spans="1:1" s="37" customFormat="1" ht="38.450000000000003" customHeight="1" x14ac:dyDescent="0.3">
      <c r="A315" s="6"/>
    </row>
    <row r="316" spans="1:1" s="37" customFormat="1" ht="38.450000000000003" customHeight="1" x14ac:dyDescent="0.3">
      <c r="A316" s="6"/>
    </row>
    <row r="317" spans="1:1" s="37" customFormat="1" ht="38.450000000000003" customHeight="1" x14ac:dyDescent="0.3">
      <c r="A317" s="6"/>
    </row>
    <row r="318" spans="1:1" s="37" customFormat="1" ht="38.450000000000003" customHeight="1" x14ac:dyDescent="0.3">
      <c r="A318" s="6"/>
    </row>
    <row r="319" spans="1:1" s="37" customFormat="1" ht="38.450000000000003" customHeight="1" x14ac:dyDescent="0.3">
      <c r="A319" s="6"/>
    </row>
    <row r="320" spans="1:1" s="37" customFormat="1" ht="38.450000000000003" customHeight="1" x14ac:dyDescent="0.3">
      <c r="A320" s="6"/>
    </row>
    <row r="321" spans="1:1" s="37" customFormat="1" ht="38.450000000000003" customHeight="1" x14ac:dyDescent="0.3">
      <c r="A321" s="6"/>
    </row>
    <row r="322" spans="1:1" s="37" customFormat="1" ht="38.450000000000003" customHeight="1" x14ac:dyDescent="0.3">
      <c r="A322" s="6"/>
    </row>
    <row r="323" spans="1:1" s="37" customFormat="1" ht="38.450000000000003" customHeight="1" x14ac:dyDescent="0.3">
      <c r="A323" s="6"/>
    </row>
    <row r="324" spans="1:1" s="37" customFormat="1" ht="38.450000000000003" customHeight="1" x14ac:dyDescent="0.3">
      <c r="A324" s="6"/>
    </row>
    <row r="325" spans="1:1" s="37" customFormat="1" ht="38.450000000000003" customHeight="1" x14ac:dyDescent="0.3">
      <c r="A325" s="6"/>
    </row>
    <row r="326" spans="1:1" s="37" customFormat="1" ht="38.450000000000003" customHeight="1" x14ac:dyDescent="0.3">
      <c r="A326" s="6"/>
    </row>
    <row r="327" spans="1:1" s="37" customFormat="1" ht="38.450000000000003" customHeight="1" x14ac:dyDescent="0.3">
      <c r="A327" s="6"/>
    </row>
    <row r="328" spans="1:1" s="37" customFormat="1" ht="38.450000000000003" customHeight="1" x14ac:dyDescent="0.3">
      <c r="A328" s="6"/>
    </row>
    <row r="329" spans="1:1" s="37" customFormat="1" ht="38.450000000000003" customHeight="1" x14ac:dyDescent="0.3">
      <c r="A329" s="6"/>
    </row>
    <row r="330" spans="1:1" s="37" customFormat="1" ht="38.450000000000003" customHeight="1" x14ac:dyDescent="0.3">
      <c r="A330" s="6"/>
    </row>
    <row r="331" spans="1:1" s="37" customFormat="1" ht="38.450000000000003" customHeight="1" x14ac:dyDescent="0.3">
      <c r="A331" s="6"/>
    </row>
    <row r="332" spans="1:1" s="37" customFormat="1" ht="38.450000000000003" customHeight="1" x14ac:dyDescent="0.3">
      <c r="A332" s="6"/>
    </row>
    <row r="333" spans="1:1" s="37" customFormat="1" ht="38.450000000000003" customHeight="1" x14ac:dyDescent="0.3">
      <c r="A333" s="6"/>
    </row>
    <row r="334" spans="1:1" s="37" customFormat="1" ht="38.450000000000003" customHeight="1" x14ac:dyDescent="0.3">
      <c r="A334" s="6"/>
    </row>
    <row r="335" spans="1:1" s="37" customFormat="1" ht="38.450000000000003" customHeight="1" x14ac:dyDescent="0.3">
      <c r="A335" s="6"/>
    </row>
    <row r="336" spans="1:1" s="37" customFormat="1" ht="38.450000000000003" customHeight="1" x14ac:dyDescent="0.3">
      <c r="A336" s="6"/>
    </row>
    <row r="337" spans="1:1" s="37" customFormat="1" ht="38.450000000000003" customHeight="1" x14ac:dyDescent="0.3">
      <c r="A337" s="6"/>
    </row>
    <row r="338" spans="1:1" s="37" customFormat="1" ht="38.450000000000003" customHeight="1" x14ac:dyDescent="0.3">
      <c r="A338" s="6"/>
    </row>
    <row r="339" spans="1:1" s="37" customFormat="1" ht="38.450000000000003" customHeight="1" x14ac:dyDescent="0.3">
      <c r="A339" s="6"/>
    </row>
    <row r="340" spans="1:1" s="37" customFormat="1" ht="38.450000000000003" customHeight="1" x14ac:dyDescent="0.3">
      <c r="A340" s="6"/>
    </row>
    <row r="341" spans="1:1" s="37" customFormat="1" ht="38.450000000000003" customHeight="1" x14ac:dyDescent="0.3">
      <c r="A341" s="6"/>
    </row>
    <row r="342" spans="1:1" s="37" customFormat="1" ht="38.450000000000003" customHeight="1" x14ac:dyDescent="0.3">
      <c r="A342" s="6"/>
    </row>
    <row r="343" spans="1:1" s="37" customFormat="1" ht="38.450000000000003" customHeight="1" x14ac:dyDescent="0.3">
      <c r="A343" s="6"/>
    </row>
    <row r="344" spans="1:1" s="37" customFormat="1" ht="38.450000000000003" customHeight="1" x14ac:dyDescent="0.3">
      <c r="A344" s="6"/>
    </row>
    <row r="345" spans="1:1" s="37" customFormat="1" ht="38.450000000000003" customHeight="1" x14ac:dyDescent="0.3">
      <c r="A345" s="6"/>
    </row>
    <row r="346" spans="1:1" s="37" customFormat="1" ht="38.450000000000003" customHeight="1" x14ac:dyDescent="0.3">
      <c r="A346" s="6"/>
    </row>
    <row r="347" spans="1:1" s="37" customFormat="1" ht="38.450000000000003" customHeight="1" x14ac:dyDescent="0.3">
      <c r="A347" s="6"/>
    </row>
    <row r="348" spans="1:1" s="37" customFormat="1" ht="38.450000000000003" customHeight="1" x14ac:dyDescent="0.3">
      <c r="A348" s="6"/>
    </row>
    <row r="349" spans="1:1" s="37" customFormat="1" ht="38.450000000000003" customHeight="1" x14ac:dyDescent="0.3">
      <c r="A349" s="6"/>
    </row>
    <row r="350" spans="1:1" s="37" customFormat="1" ht="38.450000000000003" customHeight="1" x14ac:dyDescent="0.3">
      <c r="A350" s="6"/>
    </row>
    <row r="351" spans="1:1" s="37" customFormat="1" ht="38.450000000000003" customHeight="1" x14ac:dyDescent="0.3">
      <c r="A351" s="6"/>
    </row>
    <row r="352" spans="1:1" s="37" customFormat="1" ht="38.450000000000003" customHeight="1" x14ac:dyDescent="0.3">
      <c r="A352" s="6"/>
    </row>
    <row r="353" spans="1:1" s="37" customFormat="1" ht="38.450000000000003" customHeight="1" x14ac:dyDescent="0.3">
      <c r="A353" s="6"/>
    </row>
    <row r="354" spans="1:1" s="37" customFormat="1" ht="38.450000000000003" customHeight="1" x14ac:dyDescent="0.3">
      <c r="A354" s="6"/>
    </row>
    <row r="355" spans="1:1" s="37" customFormat="1" ht="38.450000000000003" customHeight="1" x14ac:dyDescent="0.3">
      <c r="A355" s="6"/>
    </row>
    <row r="356" spans="1:1" s="37" customFormat="1" ht="38.450000000000003" customHeight="1" x14ac:dyDescent="0.3">
      <c r="A356" s="6"/>
    </row>
    <row r="357" spans="1:1" s="37" customFormat="1" ht="38.450000000000003" customHeight="1" x14ac:dyDescent="0.3">
      <c r="A357" s="6"/>
    </row>
    <row r="358" spans="1:1" s="37" customFormat="1" ht="38.450000000000003" customHeight="1" x14ac:dyDescent="0.3">
      <c r="A358" s="6"/>
    </row>
    <row r="359" spans="1:1" s="37" customFormat="1" ht="38.450000000000003" customHeight="1" x14ac:dyDescent="0.3">
      <c r="A359" s="6"/>
    </row>
    <row r="360" spans="1:1" s="37" customFormat="1" ht="38.450000000000003" customHeight="1" x14ac:dyDescent="0.3">
      <c r="A360" s="6"/>
    </row>
    <row r="361" spans="1:1" s="37" customFormat="1" ht="38.450000000000003" customHeight="1" x14ac:dyDescent="0.3">
      <c r="A361" s="6"/>
    </row>
    <row r="362" spans="1:1" s="37" customFormat="1" ht="38.450000000000003" customHeight="1" x14ac:dyDescent="0.3">
      <c r="A362" s="6"/>
    </row>
    <row r="363" spans="1:1" s="37" customFormat="1" ht="38.450000000000003" customHeight="1" x14ac:dyDescent="0.3">
      <c r="A363" s="6"/>
    </row>
    <row r="364" spans="1:1" s="37" customFormat="1" ht="38.450000000000003" customHeight="1" x14ac:dyDescent="0.3">
      <c r="A364" s="6"/>
    </row>
    <row r="365" spans="1:1" s="37" customFormat="1" ht="38.450000000000003" customHeight="1" x14ac:dyDescent="0.3">
      <c r="A365" s="6"/>
    </row>
    <row r="366" spans="1:1" s="37" customFormat="1" ht="38.450000000000003" customHeight="1" x14ac:dyDescent="0.3">
      <c r="A366" s="6"/>
    </row>
    <row r="367" spans="1:1" s="37" customFormat="1" ht="38.450000000000003" customHeight="1" x14ac:dyDescent="0.3">
      <c r="A367" s="6"/>
    </row>
    <row r="368" spans="1:1" s="37" customFormat="1" ht="38.450000000000003" customHeight="1" x14ac:dyDescent="0.3">
      <c r="A368" s="6"/>
    </row>
    <row r="369" spans="1:1" s="37" customFormat="1" ht="38.450000000000003" customHeight="1" x14ac:dyDescent="0.3">
      <c r="A369" s="6"/>
    </row>
    <row r="370" spans="1:1" s="37" customFormat="1" ht="38.450000000000003" customHeight="1" x14ac:dyDescent="0.3">
      <c r="A370" s="6"/>
    </row>
    <row r="371" spans="1:1" s="37" customFormat="1" ht="38.450000000000003" customHeight="1" x14ac:dyDescent="0.3">
      <c r="A371" s="6"/>
    </row>
    <row r="372" spans="1:1" s="37" customFormat="1" ht="38.450000000000003" customHeight="1" x14ac:dyDescent="0.3">
      <c r="A372" s="6"/>
    </row>
    <row r="373" spans="1:1" s="37" customFormat="1" ht="38.450000000000003" customHeight="1" x14ac:dyDescent="0.3">
      <c r="A373" s="6"/>
    </row>
    <row r="374" spans="1:1" s="37" customFormat="1" ht="38.450000000000003" customHeight="1" x14ac:dyDescent="0.3">
      <c r="A374" s="6"/>
    </row>
    <row r="375" spans="1:1" s="37" customFormat="1" ht="38.450000000000003" customHeight="1" x14ac:dyDescent="0.3">
      <c r="A375" s="6"/>
    </row>
    <row r="376" spans="1:1" s="37" customFormat="1" ht="38.450000000000003" customHeight="1" x14ac:dyDescent="0.3">
      <c r="A376" s="6"/>
    </row>
    <row r="377" spans="1:1" s="37" customFormat="1" ht="38.450000000000003" customHeight="1" x14ac:dyDescent="0.3">
      <c r="A377" s="6"/>
    </row>
    <row r="378" spans="1:1" s="37" customFormat="1" ht="38.450000000000003" customHeight="1" x14ac:dyDescent="0.3">
      <c r="A378" s="6"/>
    </row>
    <row r="379" spans="1:1" s="37" customFormat="1" ht="38.450000000000003" customHeight="1" x14ac:dyDescent="0.3">
      <c r="A379" s="6"/>
    </row>
    <row r="380" spans="1:1" s="37" customFormat="1" ht="38.450000000000003" customHeight="1" x14ac:dyDescent="0.3">
      <c r="A380" s="6"/>
    </row>
    <row r="381" spans="1:1" s="37" customFormat="1" ht="38.450000000000003" customHeight="1" x14ac:dyDescent="0.3">
      <c r="A381" s="6"/>
    </row>
    <row r="382" spans="1:1" s="37" customFormat="1" ht="38.450000000000003" customHeight="1" x14ac:dyDescent="0.3">
      <c r="A382" s="6"/>
    </row>
    <row r="383" spans="1:1" s="37" customFormat="1" ht="38.450000000000003" customHeight="1" x14ac:dyDescent="0.3">
      <c r="A383" s="6"/>
    </row>
    <row r="384" spans="1:1" s="37" customFormat="1" ht="38.450000000000003" customHeight="1" x14ac:dyDescent="0.3">
      <c r="A384" s="6"/>
    </row>
    <row r="385" spans="1:1" s="37" customFormat="1" ht="38.450000000000003" customHeight="1" x14ac:dyDescent="0.3">
      <c r="A385" s="6"/>
    </row>
    <row r="386" spans="1:1" s="37" customFormat="1" ht="38.450000000000003" customHeight="1" x14ac:dyDescent="0.3">
      <c r="A386" s="6"/>
    </row>
    <row r="387" spans="1:1" s="37" customFormat="1" ht="38.450000000000003" customHeight="1" x14ac:dyDescent="0.3">
      <c r="A387" s="6"/>
    </row>
    <row r="388" spans="1:1" s="37" customFormat="1" ht="38.450000000000003" customHeight="1" x14ac:dyDescent="0.3">
      <c r="A388" s="6"/>
    </row>
    <row r="389" spans="1:1" s="37" customFormat="1" ht="38.450000000000003" customHeight="1" x14ac:dyDescent="0.3">
      <c r="A389" s="6"/>
    </row>
    <row r="390" spans="1:1" s="37" customFormat="1" ht="38.450000000000003" customHeight="1" x14ac:dyDescent="0.3">
      <c r="A390" s="6"/>
    </row>
    <row r="391" spans="1:1" s="37" customFormat="1" ht="38.450000000000003" customHeight="1" x14ac:dyDescent="0.3">
      <c r="A391" s="6"/>
    </row>
    <row r="392" spans="1:1" s="37" customFormat="1" ht="38.450000000000003" customHeight="1" x14ac:dyDescent="0.3">
      <c r="A392" s="6"/>
    </row>
    <row r="393" spans="1:1" s="37" customFormat="1" ht="38.450000000000003" customHeight="1" x14ac:dyDescent="0.3">
      <c r="A393" s="6"/>
    </row>
    <row r="394" spans="1:1" s="37" customFormat="1" ht="38.450000000000003" customHeight="1" x14ac:dyDescent="0.3">
      <c r="A394" s="6"/>
    </row>
    <row r="395" spans="1:1" s="37" customFormat="1" ht="38.450000000000003" customHeight="1" x14ac:dyDescent="0.3">
      <c r="A395" s="6"/>
    </row>
    <row r="396" spans="1:1" s="37" customFormat="1" ht="38.450000000000003" customHeight="1" x14ac:dyDescent="0.3">
      <c r="A396" s="6"/>
    </row>
    <row r="397" spans="1:1" s="37" customFormat="1" ht="38.450000000000003" customHeight="1" x14ac:dyDescent="0.3">
      <c r="A397" s="6"/>
    </row>
    <row r="398" spans="1:1" s="37" customFormat="1" ht="38.450000000000003" customHeight="1" x14ac:dyDescent="0.3">
      <c r="A398" s="6"/>
    </row>
    <row r="399" spans="1:1" s="37" customFormat="1" ht="38.450000000000003" customHeight="1" x14ac:dyDescent="0.3">
      <c r="A399" s="6"/>
    </row>
    <row r="400" spans="1:1" s="37" customFormat="1" ht="38.450000000000003" customHeight="1" x14ac:dyDescent="0.3">
      <c r="A400" s="6"/>
    </row>
    <row r="401" spans="1:1" s="37" customFormat="1" ht="38.450000000000003" customHeight="1" x14ac:dyDescent="0.3">
      <c r="A401" s="6"/>
    </row>
    <row r="402" spans="1:1" s="37" customFormat="1" ht="38.450000000000003" customHeight="1" x14ac:dyDescent="0.3">
      <c r="A402" s="6"/>
    </row>
    <row r="403" spans="1:1" s="37" customFormat="1" ht="38.450000000000003" customHeight="1" x14ac:dyDescent="0.3">
      <c r="A403" s="6"/>
    </row>
    <row r="404" spans="1:1" s="37" customFormat="1" ht="38.450000000000003" customHeight="1" x14ac:dyDescent="0.3">
      <c r="A404" s="6"/>
    </row>
    <row r="405" spans="1:1" s="37" customFormat="1" ht="38.450000000000003" customHeight="1" x14ac:dyDescent="0.3">
      <c r="A405" s="6"/>
    </row>
    <row r="406" spans="1:1" s="37" customFormat="1" ht="38.450000000000003" customHeight="1" x14ac:dyDescent="0.3">
      <c r="A406" s="6"/>
    </row>
    <row r="407" spans="1:1" s="37" customFormat="1" ht="38.450000000000003" customHeight="1" x14ac:dyDescent="0.3">
      <c r="A407" s="6"/>
    </row>
    <row r="408" spans="1:1" s="37" customFormat="1" ht="38.450000000000003" customHeight="1" x14ac:dyDescent="0.3">
      <c r="A408" s="6"/>
    </row>
    <row r="409" spans="1:1" s="37" customFormat="1" ht="38.450000000000003" customHeight="1" x14ac:dyDescent="0.3">
      <c r="A409" s="6"/>
    </row>
    <row r="410" spans="1:1" s="37" customFormat="1" ht="38.450000000000003" customHeight="1" x14ac:dyDescent="0.3">
      <c r="A410" s="6"/>
    </row>
    <row r="411" spans="1:1" s="37" customFormat="1" ht="38.450000000000003" customHeight="1" x14ac:dyDescent="0.3">
      <c r="A411" s="6"/>
    </row>
    <row r="412" spans="1:1" s="37" customFormat="1" ht="38.450000000000003" customHeight="1" x14ac:dyDescent="0.3">
      <c r="A412" s="6"/>
    </row>
    <row r="413" spans="1:1" s="37" customFormat="1" ht="38.450000000000003" customHeight="1" x14ac:dyDescent="0.3">
      <c r="A413" s="6"/>
    </row>
    <row r="414" spans="1:1" s="37" customFormat="1" ht="38.450000000000003" customHeight="1" x14ac:dyDescent="0.3">
      <c r="A414" s="6"/>
    </row>
    <row r="415" spans="1:1" s="37" customFormat="1" ht="38.450000000000003" customHeight="1" x14ac:dyDescent="0.3">
      <c r="A415" s="6"/>
    </row>
    <row r="416" spans="1:1" s="37" customFormat="1" ht="38.450000000000003" customHeight="1" x14ac:dyDescent="0.3">
      <c r="A416" s="6"/>
    </row>
    <row r="417" spans="1:1" s="37" customFormat="1" ht="38.450000000000003" customHeight="1" x14ac:dyDescent="0.3">
      <c r="A417" s="6"/>
    </row>
    <row r="418" spans="1:1" s="37" customFormat="1" ht="38.450000000000003" customHeight="1" x14ac:dyDescent="0.3">
      <c r="A418" s="6"/>
    </row>
    <row r="419" spans="1:1" s="37" customFormat="1" ht="38.450000000000003" customHeight="1" x14ac:dyDescent="0.3">
      <c r="A419" s="6"/>
    </row>
    <row r="420" spans="1:1" s="37" customFormat="1" ht="38.450000000000003" customHeight="1" x14ac:dyDescent="0.3">
      <c r="A420" s="6"/>
    </row>
    <row r="421" spans="1:1" s="37" customFormat="1" ht="38.450000000000003" customHeight="1" x14ac:dyDescent="0.3">
      <c r="A421" s="6"/>
    </row>
    <row r="422" spans="1:1" s="37" customFormat="1" ht="38.450000000000003" customHeight="1" x14ac:dyDescent="0.3">
      <c r="A422" s="6"/>
    </row>
    <row r="423" spans="1:1" s="37" customFormat="1" ht="38.450000000000003" customHeight="1" x14ac:dyDescent="0.3">
      <c r="A423" s="6"/>
    </row>
    <row r="424" spans="1:1" s="37" customFormat="1" ht="38.450000000000003" customHeight="1" x14ac:dyDescent="0.3">
      <c r="A424" s="6"/>
    </row>
    <row r="425" spans="1:1" s="37" customFormat="1" ht="38.450000000000003" customHeight="1" x14ac:dyDescent="0.3">
      <c r="A425" s="6"/>
    </row>
    <row r="426" spans="1:1" s="37" customFormat="1" ht="38.450000000000003" customHeight="1" x14ac:dyDescent="0.3">
      <c r="A426" s="6"/>
    </row>
    <row r="427" spans="1:1" s="37" customFormat="1" ht="38.450000000000003" customHeight="1" x14ac:dyDescent="0.3">
      <c r="A427" s="6"/>
    </row>
    <row r="428" spans="1:1" s="37" customFormat="1" ht="38.450000000000003" customHeight="1" x14ac:dyDescent="0.3">
      <c r="A428" s="6"/>
    </row>
    <row r="429" spans="1:1" s="37" customFormat="1" ht="38.450000000000003" customHeight="1" x14ac:dyDescent="0.3">
      <c r="A429" s="6"/>
    </row>
    <row r="430" spans="1:1" s="37" customFormat="1" ht="38.450000000000003" customHeight="1" x14ac:dyDescent="0.3">
      <c r="A430" s="6"/>
    </row>
    <row r="431" spans="1:1" s="37" customFormat="1" ht="38.450000000000003" customHeight="1" x14ac:dyDescent="0.3">
      <c r="A431" s="6"/>
    </row>
    <row r="432" spans="1:1" s="37" customFormat="1" ht="38.450000000000003" customHeight="1" x14ac:dyDescent="0.3">
      <c r="A432" s="6"/>
    </row>
    <row r="433" spans="1:1" s="37" customFormat="1" ht="38.450000000000003" customHeight="1" x14ac:dyDescent="0.3">
      <c r="A433" s="6"/>
    </row>
    <row r="434" spans="1:1" s="37" customFormat="1" ht="38.450000000000003" customHeight="1" x14ac:dyDescent="0.3">
      <c r="A434" s="6"/>
    </row>
    <row r="435" spans="1:1" s="37" customFormat="1" ht="38.450000000000003" customHeight="1" x14ac:dyDescent="0.3">
      <c r="A435" s="6"/>
    </row>
    <row r="436" spans="1:1" s="37" customFormat="1" ht="38.450000000000003" customHeight="1" x14ac:dyDescent="0.3">
      <c r="A436" s="6"/>
    </row>
    <row r="437" spans="1:1" s="37" customFormat="1" ht="38.450000000000003" customHeight="1" x14ac:dyDescent="0.3">
      <c r="A437" s="6"/>
    </row>
    <row r="438" spans="1:1" s="37" customFormat="1" ht="38.450000000000003" customHeight="1" x14ac:dyDescent="0.3">
      <c r="A438" s="6"/>
    </row>
    <row r="439" spans="1:1" s="37" customFormat="1" ht="38.450000000000003" customHeight="1" x14ac:dyDescent="0.3">
      <c r="A439" s="6"/>
    </row>
    <row r="440" spans="1:1" s="37" customFormat="1" ht="38.450000000000003" customHeight="1" x14ac:dyDescent="0.3">
      <c r="A440" s="6"/>
    </row>
    <row r="441" spans="1:1" s="37" customFormat="1" ht="38.450000000000003" customHeight="1" x14ac:dyDescent="0.3">
      <c r="A441" s="6"/>
    </row>
    <row r="442" spans="1:1" s="37" customFormat="1" ht="38.450000000000003" customHeight="1" x14ac:dyDescent="0.3">
      <c r="A442" s="6"/>
    </row>
    <row r="443" spans="1:1" s="37" customFormat="1" ht="38.450000000000003" customHeight="1" x14ac:dyDescent="0.3">
      <c r="A443" s="6"/>
    </row>
    <row r="444" spans="1:1" s="37" customFormat="1" ht="38.450000000000003" customHeight="1" x14ac:dyDescent="0.3">
      <c r="A444" s="6"/>
    </row>
    <row r="445" spans="1:1" s="37" customFormat="1" ht="38.450000000000003" customHeight="1" x14ac:dyDescent="0.3">
      <c r="A445" s="6"/>
    </row>
    <row r="446" spans="1:1" s="37" customFormat="1" ht="38.450000000000003" customHeight="1" x14ac:dyDescent="0.3">
      <c r="A446" s="6"/>
    </row>
    <row r="447" spans="1:1" s="37" customFormat="1" ht="38.450000000000003" customHeight="1" x14ac:dyDescent="0.3">
      <c r="A447" s="6"/>
    </row>
    <row r="448" spans="1:1" s="37" customFormat="1" ht="38.450000000000003" customHeight="1" x14ac:dyDescent="0.3">
      <c r="A448" s="6"/>
    </row>
    <row r="449" spans="1:1" s="37" customFormat="1" ht="38.450000000000003" customHeight="1" x14ac:dyDescent="0.3">
      <c r="A449" s="6"/>
    </row>
    <row r="450" spans="1:1" s="37" customFormat="1" ht="38.450000000000003" customHeight="1" x14ac:dyDescent="0.3">
      <c r="A450" s="6"/>
    </row>
    <row r="451" spans="1:1" s="37" customFormat="1" ht="38.450000000000003" customHeight="1" x14ac:dyDescent="0.3">
      <c r="A451" s="6"/>
    </row>
    <row r="452" spans="1:1" s="37" customFormat="1" ht="38.450000000000003" customHeight="1" x14ac:dyDescent="0.3">
      <c r="A452" s="6"/>
    </row>
    <row r="453" spans="1:1" s="37" customFormat="1" ht="38.450000000000003" customHeight="1" x14ac:dyDescent="0.3">
      <c r="A453" s="6"/>
    </row>
    <row r="454" spans="1:1" s="37" customFormat="1" ht="38.450000000000003" customHeight="1" x14ac:dyDescent="0.3">
      <c r="A454" s="6"/>
    </row>
    <row r="455" spans="1:1" s="37" customFormat="1" ht="38.450000000000003" customHeight="1" x14ac:dyDescent="0.3">
      <c r="A455" s="6"/>
    </row>
    <row r="456" spans="1:1" s="37" customFormat="1" ht="38.450000000000003" customHeight="1" x14ac:dyDescent="0.3">
      <c r="A456" s="6"/>
    </row>
    <row r="457" spans="1:1" s="37" customFormat="1" ht="38.450000000000003" customHeight="1" x14ac:dyDescent="0.3">
      <c r="A457" s="6"/>
    </row>
    <row r="458" spans="1:1" s="37" customFormat="1" ht="38.450000000000003" customHeight="1" x14ac:dyDescent="0.3">
      <c r="A458" s="6"/>
    </row>
    <row r="459" spans="1:1" s="37" customFormat="1" ht="38.450000000000003" customHeight="1" x14ac:dyDescent="0.3">
      <c r="A459" s="6"/>
    </row>
    <row r="460" spans="1:1" s="37" customFormat="1" ht="38.450000000000003" customHeight="1" x14ac:dyDescent="0.3">
      <c r="A460" s="6"/>
    </row>
    <row r="461" spans="1:1" s="37" customFormat="1" ht="38.450000000000003" customHeight="1" x14ac:dyDescent="0.3">
      <c r="A461" s="6"/>
    </row>
    <row r="462" spans="1:1" s="37" customFormat="1" ht="38.450000000000003" customHeight="1" x14ac:dyDescent="0.3">
      <c r="A462" s="6"/>
    </row>
    <row r="463" spans="1:1" s="37" customFormat="1" ht="38.450000000000003" customHeight="1" x14ac:dyDescent="0.3">
      <c r="A463" s="6"/>
    </row>
    <row r="464" spans="1:1" s="37" customFormat="1" ht="38.450000000000003" customHeight="1" x14ac:dyDescent="0.3">
      <c r="A464" s="6"/>
    </row>
    <row r="465" spans="1:1" s="37" customFormat="1" ht="38.450000000000003" customHeight="1" x14ac:dyDescent="0.3">
      <c r="A465" s="6"/>
    </row>
    <row r="466" spans="1:1" s="37" customFormat="1" ht="38.450000000000003" customHeight="1" x14ac:dyDescent="0.3">
      <c r="A466" s="6"/>
    </row>
    <row r="467" spans="1:1" s="37" customFormat="1" ht="38.450000000000003" customHeight="1" x14ac:dyDescent="0.3">
      <c r="A467" s="6"/>
    </row>
    <row r="468" spans="1:1" s="37" customFormat="1" ht="38.450000000000003" customHeight="1" x14ac:dyDescent="0.3">
      <c r="A468" s="6"/>
    </row>
    <row r="469" spans="1:1" s="37" customFormat="1" ht="38.450000000000003" customHeight="1" x14ac:dyDescent="0.3">
      <c r="A469" s="6"/>
    </row>
    <row r="470" spans="1:1" s="37" customFormat="1" ht="38.450000000000003" customHeight="1" x14ac:dyDescent="0.3">
      <c r="A470" s="6"/>
    </row>
    <row r="471" spans="1:1" s="37" customFormat="1" ht="38.450000000000003" customHeight="1" x14ac:dyDescent="0.3">
      <c r="A471" s="6"/>
    </row>
    <row r="472" spans="1:1" s="37" customFormat="1" ht="38.450000000000003" customHeight="1" x14ac:dyDescent="0.3">
      <c r="A472" s="6"/>
    </row>
    <row r="473" spans="1:1" s="37" customFormat="1" ht="38.450000000000003" customHeight="1" x14ac:dyDescent="0.3">
      <c r="A473" s="6"/>
    </row>
    <row r="474" spans="1:1" s="37" customFormat="1" ht="38.450000000000003" customHeight="1" x14ac:dyDescent="0.3">
      <c r="A474" s="6"/>
    </row>
    <row r="475" spans="1:1" s="37" customFormat="1" ht="38.450000000000003" customHeight="1" x14ac:dyDescent="0.3">
      <c r="A475" s="6"/>
    </row>
    <row r="476" spans="1:1" s="37" customFormat="1" ht="38.450000000000003" customHeight="1" x14ac:dyDescent="0.3">
      <c r="A476" s="6"/>
    </row>
    <row r="477" spans="1:1" s="37" customFormat="1" ht="38.450000000000003" customHeight="1" x14ac:dyDescent="0.3">
      <c r="A477" s="6"/>
    </row>
    <row r="478" spans="1:1" s="37" customFormat="1" ht="38.450000000000003" customHeight="1" x14ac:dyDescent="0.3">
      <c r="A478" s="6"/>
    </row>
    <row r="479" spans="1:1" s="37" customFormat="1" ht="38.450000000000003" customHeight="1" x14ac:dyDescent="0.3">
      <c r="A479" s="6"/>
    </row>
    <row r="480" spans="1:1" s="37" customFormat="1" ht="38.450000000000003" customHeight="1" x14ac:dyDescent="0.3">
      <c r="A480" s="6"/>
    </row>
    <row r="481" spans="1:1" s="37" customFormat="1" ht="38.450000000000003" customHeight="1" x14ac:dyDescent="0.3">
      <c r="A481" s="6"/>
    </row>
    <row r="482" spans="1:1" s="37" customFormat="1" ht="38.450000000000003" customHeight="1" x14ac:dyDescent="0.3">
      <c r="A482" s="6"/>
    </row>
    <row r="483" spans="1:1" s="37" customFormat="1" ht="38.450000000000003" customHeight="1" x14ac:dyDescent="0.3">
      <c r="A483" s="6"/>
    </row>
    <row r="484" spans="1:1" s="37" customFormat="1" ht="38.450000000000003" customHeight="1" x14ac:dyDescent="0.3">
      <c r="A484" s="6"/>
    </row>
    <row r="485" spans="1:1" s="37" customFormat="1" ht="38.450000000000003" customHeight="1" x14ac:dyDescent="0.3">
      <c r="A485" s="6"/>
    </row>
    <row r="486" spans="1:1" s="37" customFormat="1" ht="38.450000000000003" customHeight="1" x14ac:dyDescent="0.3">
      <c r="A486" s="6"/>
    </row>
    <row r="487" spans="1:1" s="37" customFormat="1" ht="38.450000000000003" customHeight="1" x14ac:dyDescent="0.3">
      <c r="A487" s="6"/>
    </row>
    <row r="488" spans="1:1" s="37" customFormat="1" ht="38.450000000000003" customHeight="1" x14ac:dyDescent="0.3">
      <c r="A488" s="6"/>
    </row>
    <row r="489" spans="1:1" s="37" customFormat="1" ht="38.450000000000003" customHeight="1" x14ac:dyDescent="0.3">
      <c r="A489" s="6"/>
    </row>
    <row r="490" spans="1:1" s="37" customFormat="1" ht="38.450000000000003" customHeight="1" x14ac:dyDescent="0.3">
      <c r="A490" s="6"/>
    </row>
    <row r="491" spans="1:1" s="37" customFormat="1" ht="38.450000000000003" customHeight="1" x14ac:dyDescent="0.3">
      <c r="A491" s="6"/>
    </row>
    <row r="492" spans="1:1" s="37" customFormat="1" ht="38.450000000000003" customHeight="1" x14ac:dyDescent="0.3">
      <c r="A492" s="6"/>
    </row>
    <row r="493" spans="1:1" s="37" customFormat="1" ht="38.450000000000003" customHeight="1" x14ac:dyDescent="0.3">
      <c r="A493" s="6"/>
    </row>
    <row r="494" spans="1:1" s="37" customFormat="1" ht="38.450000000000003" customHeight="1" x14ac:dyDescent="0.3">
      <c r="A494" s="6"/>
    </row>
    <row r="495" spans="1:1" s="37" customFormat="1" ht="38.450000000000003" customHeight="1" x14ac:dyDescent="0.3">
      <c r="A495" s="6"/>
    </row>
    <row r="496" spans="1:1" s="37" customFormat="1" ht="38.450000000000003" customHeight="1" x14ac:dyDescent="0.3">
      <c r="A496" s="6"/>
    </row>
    <row r="497" spans="1:1" s="37" customFormat="1" ht="38.450000000000003" customHeight="1" x14ac:dyDescent="0.3">
      <c r="A497" s="6"/>
    </row>
    <row r="498" spans="1:1" s="37" customFormat="1" ht="38.450000000000003" customHeight="1" x14ac:dyDescent="0.3">
      <c r="A498" s="6"/>
    </row>
    <row r="499" spans="1:1" s="37" customFormat="1" ht="38.450000000000003" customHeight="1" x14ac:dyDescent="0.3">
      <c r="A499" s="6"/>
    </row>
    <row r="500" spans="1:1" s="37" customFormat="1" ht="38.450000000000003" customHeight="1" x14ac:dyDescent="0.3">
      <c r="A500" s="6"/>
    </row>
    <row r="501" spans="1:1" s="37" customFormat="1" ht="38.450000000000003" customHeight="1" x14ac:dyDescent="0.3">
      <c r="A501" s="6"/>
    </row>
    <row r="502" spans="1:1" s="37" customFormat="1" ht="38.450000000000003" customHeight="1" x14ac:dyDescent="0.3">
      <c r="A502" s="6"/>
    </row>
    <row r="503" spans="1:1" s="37" customFormat="1" ht="38.450000000000003" customHeight="1" x14ac:dyDescent="0.3">
      <c r="A503" s="6"/>
    </row>
    <row r="504" spans="1:1" s="37" customFormat="1" ht="38.450000000000003" customHeight="1" x14ac:dyDescent="0.3">
      <c r="A504" s="6"/>
    </row>
    <row r="505" spans="1:1" s="37" customFormat="1" ht="38.450000000000003" customHeight="1" x14ac:dyDescent="0.3">
      <c r="A505" s="6"/>
    </row>
    <row r="506" spans="1:1" s="37" customFormat="1" ht="38.450000000000003" customHeight="1" x14ac:dyDescent="0.3">
      <c r="A506" s="6"/>
    </row>
    <row r="507" spans="1:1" s="37" customFormat="1" ht="38.450000000000003" customHeight="1" x14ac:dyDescent="0.3">
      <c r="A507" s="6"/>
    </row>
    <row r="508" spans="1:1" s="37" customFormat="1" ht="38.450000000000003" customHeight="1" x14ac:dyDescent="0.3">
      <c r="A508" s="6"/>
    </row>
    <row r="509" spans="1:1" s="37" customFormat="1" ht="38.450000000000003" customHeight="1" x14ac:dyDescent="0.3">
      <c r="A509" s="6"/>
    </row>
    <row r="510" spans="1:1" s="37" customFormat="1" ht="38.450000000000003" customHeight="1" x14ac:dyDescent="0.3">
      <c r="A510" s="6"/>
    </row>
    <row r="511" spans="1:1" s="37" customFormat="1" ht="38.450000000000003" customHeight="1" x14ac:dyDescent="0.3">
      <c r="A511" s="6"/>
    </row>
    <row r="512" spans="1:1" s="37" customFormat="1" ht="38.450000000000003" customHeight="1" x14ac:dyDescent="0.3">
      <c r="A512" s="6"/>
    </row>
    <row r="513" spans="1:1" s="37" customFormat="1" ht="38.450000000000003" customHeight="1" x14ac:dyDescent="0.3">
      <c r="A513" s="6"/>
    </row>
    <row r="514" spans="1:1" s="37" customFormat="1" ht="38.450000000000003" customHeight="1" x14ac:dyDescent="0.3">
      <c r="A514" s="6"/>
    </row>
    <row r="515" spans="1:1" s="37" customFormat="1" ht="38.450000000000003" customHeight="1" x14ac:dyDescent="0.3">
      <c r="A515" s="6"/>
    </row>
    <row r="516" spans="1:1" s="37" customFormat="1" ht="38.450000000000003" customHeight="1" x14ac:dyDescent="0.3">
      <c r="A516" s="6"/>
    </row>
    <row r="517" spans="1:1" s="37" customFormat="1" ht="38.450000000000003" customHeight="1" x14ac:dyDescent="0.3">
      <c r="A517" s="6"/>
    </row>
    <row r="518" spans="1:1" s="37" customFormat="1" ht="38.450000000000003" customHeight="1" x14ac:dyDescent="0.3">
      <c r="A518" s="6"/>
    </row>
    <row r="519" spans="1:1" s="37" customFormat="1" ht="38.450000000000003" customHeight="1" x14ac:dyDescent="0.3">
      <c r="A519" s="6"/>
    </row>
    <row r="520" spans="1:1" s="37" customFormat="1" ht="38.450000000000003" customHeight="1" x14ac:dyDescent="0.3">
      <c r="A520" s="6"/>
    </row>
    <row r="521" spans="1:1" s="37" customFormat="1" ht="38.450000000000003" customHeight="1" x14ac:dyDescent="0.3">
      <c r="A521" s="6"/>
    </row>
    <row r="522" spans="1:1" s="37" customFormat="1" ht="38.450000000000003" customHeight="1" x14ac:dyDescent="0.3">
      <c r="A522" s="6"/>
    </row>
    <row r="523" spans="1:1" s="37" customFormat="1" ht="38.450000000000003" customHeight="1" x14ac:dyDescent="0.3">
      <c r="A523" s="6"/>
    </row>
    <row r="524" spans="1:1" s="37" customFormat="1" ht="38.450000000000003" customHeight="1" x14ac:dyDescent="0.3">
      <c r="A524" s="6"/>
    </row>
    <row r="525" spans="1:1" s="37" customFormat="1" ht="38.450000000000003" customHeight="1" x14ac:dyDescent="0.3">
      <c r="A525" s="6"/>
    </row>
    <row r="526" spans="1:1" s="37" customFormat="1" ht="38.450000000000003" customHeight="1" x14ac:dyDescent="0.3">
      <c r="A526" s="6"/>
    </row>
    <row r="527" spans="1:1" s="37" customFormat="1" ht="38.450000000000003" customHeight="1" x14ac:dyDescent="0.3">
      <c r="A527" s="6"/>
    </row>
    <row r="528" spans="1:1" s="37" customFormat="1" ht="38.450000000000003" customHeight="1" x14ac:dyDescent="0.3">
      <c r="A528" s="6"/>
    </row>
    <row r="529" spans="1:1" s="37" customFormat="1" ht="38.450000000000003" customHeight="1" x14ac:dyDescent="0.3">
      <c r="A529" s="6"/>
    </row>
    <row r="530" spans="1:1" s="37" customFormat="1" ht="38.450000000000003" customHeight="1" x14ac:dyDescent="0.3">
      <c r="A530" s="6"/>
    </row>
    <row r="531" spans="1:1" s="37" customFormat="1" ht="38.450000000000003" customHeight="1" x14ac:dyDescent="0.3">
      <c r="A531" s="6"/>
    </row>
    <row r="532" spans="1:1" s="37" customFormat="1" ht="38.450000000000003" customHeight="1" x14ac:dyDescent="0.3">
      <c r="A532" s="6"/>
    </row>
    <row r="533" spans="1:1" s="37" customFormat="1" ht="38.450000000000003" customHeight="1" x14ac:dyDescent="0.3">
      <c r="A533" s="6"/>
    </row>
    <row r="534" spans="1:1" s="37" customFormat="1" ht="38.450000000000003" customHeight="1" x14ac:dyDescent="0.3">
      <c r="A534" s="6"/>
    </row>
    <row r="535" spans="1:1" s="37" customFormat="1" ht="38.450000000000003" customHeight="1" x14ac:dyDescent="0.3">
      <c r="A535" s="6"/>
    </row>
    <row r="536" spans="1:1" s="37" customFormat="1" ht="38.450000000000003" customHeight="1" x14ac:dyDescent="0.3">
      <c r="A536" s="6"/>
    </row>
    <row r="537" spans="1:1" s="37" customFormat="1" ht="38.450000000000003" customHeight="1" x14ac:dyDescent="0.3">
      <c r="A537" s="6"/>
    </row>
    <row r="538" spans="1:1" s="37" customFormat="1" ht="38.450000000000003" customHeight="1" x14ac:dyDescent="0.3">
      <c r="A538" s="6"/>
    </row>
    <row r="539" spans="1:1" s="37" customFormat="1" ht="38.450000000000003" customHeight="1" x14ac:dyDescent="0.3">
      <c r="A539" s="6"/>
    </row>
    <row r="540" spans="1:1" s="37" customFormat="1" ht="38.450000000000003" customHeight="1" x14ac:dyDescent="0.3">
      <c r="A540" s="6"/>
    </row>
    <row r="541" spans="1:1" s="37" customFormat="1" ht="38.450000000000003" customHeight="1" x14ac:dyDescent="0.3">
      <c r="A541" s="6"/>
    </row>
    <row r="542" spans="1:1" s="37" customFormat="1" ht="38.450000000000003" customHeight="1" x14ac:dyDescent="0.3">
      <c r="A542" s="6"/>
    </row>
    <row r="543" spans="1:1" s="37" customFormat="1" ht="38.450000000000003" customHeight="1" x14ac:dyDescent="0.3">
      <c r="A543" s="6"/>
    </row>
    <row r="544" spans="1:1" s="37" customFormat="1" ht="38.450000000000003" customHeight="1" x14ac:dyDescent="0.3">
      <c r="A544" s="6"/>
    </row>
    <row r="545" spans="1:1" s="37" customFormat="1" ht="38.450000000000003" customHeight="1" x14ac:dyDescent="0.3">
      <c r="A545" s="6"/>
    </row>
    <row r="546" spans="1:1" s="37" customFormat="1" ht="38.450000000000003" customHeight="1" x14ac:dyDescent="0.3">
      <c r="A546" s="6"/>
    </row>
    <row r="547" spans="1:1" s="37" customFormat="1" ht="38.450000000000003" customHeight="1" x14ac:dyDescent="0.3">
      <c r="A547" s="6"/>
    </row>
    <row r="548" spans="1:1" s="37" customFormat="1" ht="38.450000000000003" customHeight="1" x14ac:dyDescent="0.3">
      <c r="A548" s="6"/>
    </row>
    <row r="549" spans="1:1" s="37" customFormat="1" ht="38.450000000000003" customHeight="1" x14ac:dyDescent="0.3">
      <c r="A549" s="6"/>
    </row>
    <row r="550" spans="1:1" s="37" customFormat="1" ht="38.450000000000003" customHeight="1" x14ac:dyDescent="0.3">
      <c r="A550" s="6"/>
    </row>
    <row r="551" spans="1:1" s="37" customFormat="1" ht="38.450000000000003" customHeight="1" x14ac:dyDescent="0.3">
      <c r="A551" s="6"/>
    </row>
    <row r="552" spans="1:1" s="37" customFormat="1" ht="38.450000000000003" customHeight="1" x14ac:dyDescent="0.3">
      <c r="A552" s="6"/>
    </row>
    <row r="553" spans="1:1" s="37" customFormat="1" ht="38.450000000000003" customHeight="1" x14ac:dyDescent="0.3">
      <c r="A553" s="6"/>
    </row>
    <row r="554" spans="1:1" s="37" customFormat="1" ht="38.450000000000003" customHeight="1" x14ac:dyDescent="0.3">
      <c r="A554" s="6"/>
    </row>
    <row r="555" spans="1:1" s="37" customFormat="1" ht="38.450000000000003" customHeight="1" x14ac:dyDescent="0.3">
      <c r="A555" s="6"/>
    </row>
    <row r="556" spans="1:1" s="37" customFormat="1" ht="38.450000000000003" customHeight="1" x14ac:dyDescent="0.3">
      <c r="A556" s="6"/>
    </row>
    <row r="557" spans="1:1" s="37" customFormat="1" ht="38.450000000000003" customHeight="1" x14ac:dyDescent="0.3">
      <c r="A557" s="6"/>
    </row>
    <row r="558" spans="1:1" s="37" customFormat="1" ht="38.450000000000003" customHeight="1" x14ac:dyDescent="0.3">
      <c r="A558" s="6"/>
    </row>
    <row r="559" spans="1:1" s="37" customFormat="1" ht="38.450000000000003" customHeight="1" x14ac:dyDescent="0.3">
      <c r="A559" s="6"/>
    </row>
    <row r="560" spans="1:1" s="37" customFormat="1" ht="38.450000000000003" customHeight="1" x14ac:dyDescent="0.3">
      <c r="A560" s="6"/>
    </row>
    <row r="561" spans="1:1" s="37" customFormat="1" ht="38.450000000000003" customHeight="1" x14ac:dyDescent="0.3">
      <c r="A561" s="6"/>
    </row>
    <row r="562" spans="1:1" s="37" customFormat="1" ht="38.450000000000003" customHeight="1" x14ac:dyDescent="0.3">
      <c r="A562" s="6"/>
    </row>
    <row r="563" spans="1:1" s="37" customFormat="1" ht="38.450000000000003" customHeight="1" x14ac:dyDescent="0.3">
      <c r="A563" s="6"/>
    </row>
    <row r="564" spans="1:1" s="37" customFormat="1" ht="38.450000000000003" customHeight="1" x14ac:dyDescent="0.3">
      <c r="A564" s="6"/>
    </row>
    <row r="565" spans="1:1" s="37" customFormat="1" ht="38.450000000000003" customHeight="1" x14ac:dyDescent="0.3">
      <c r="A565" s="6"/>
    </row>
    <row r="566" spans="1:1" s="37" customFormat="1" ht="38.450000000000003" customHeight="1" x14ac:dyDescent="0.3">
      <c r="A566" s="6"/>
    </row>
    <row r="567" spans="1:1" s="37" customFormat="1" ht="38.450000000000003" customHeight="1" x14ac:dyDescent="0.3">
      <c r="A567" s="6"/>
    </row>
    <row r="568" spans="1:1" s="37" customFormat="1" ht="38.450000000000003" customHeight="1" x14ac:dyDescent="0.3">
      <c r="A568" s="6"/>
    </row>
    <row r="569" spans="1:1" s="37" customFormat="1" ht="38.450000000000003" customHeight="1" x14ac:dyDescent="0.3">
      <c r="A569" s="6"/>
    </row>
    <row r="570" spans="1:1" s="37" customFormat="1" ht="38.450000000000003" customHeight="1" x14ac:dyDescent="0.3">
      <c r="A570" s="6"/>
    </row>
    <row r="571" spans="1:1" s="37" customFormat="1" ht="38.450000000000003" customHeight="1" x14ac:dyDescent="0.3">
      <c r="A571" s="6"/>
    </row>
    <row r="572" spans="1:1" s="37" customFormat="1" ht="38.450000000000003" customHeight="1" x14ac:dyDescent="0.3">
      <c r="A572" s="6"/>
    </row>
    <row r="573" spans="1:1" s="37" customFormat="1" ht="38.450000000000003" customHeight="1" x14ac:dyDescent="0.3">
      <c r="A573" s="6"/>
    </row>
    <row r="574" spans="1:1" s="37" customFormat="1" ht="38.450000000000003" customHeight="1" x14ac:dyDescent="0.3">
      <c r="A574" s="6"/>
    </row>
    <row r="575" spans="1:1" s="37" customFormat="1" ht="38.450000000000003" customHeight="1" x14ac:dyDescent="0.3">
      <c r="A575" s="6"/>
    </row>
    <row r="576" spans="1:1" s="37" customFormat="1" ht="38.450000000000003" customHeight="1" x14ac:dyDescent="0.3">
      <c r="A576" s="6"/>
    </row>
    <row r="577" spans="1:1" s="37" customFormat="1" ht="38.450000000000003" customHeight="1" x14ac:dyDescent="0.3">
      <c r="A577" s="6"/>
    </row>
    <row r="578" spans="1:1" s="37" customFormat="1" ht="38.450000000000003" customHeight="1" x14ac:dyDescent="0.3">
      <c r="A578" s="6"/>
    </row>
    <row r="579" spans="1:1" s="37" customFormat="1" ht="38.450000000000003" customHeight="1" x14ac:dyDescent="0.3">
      <c r="A579" s="6"/>
    </row>
    <row r="580" spans="1:1" s="37" customFormat="1" ht="38.450000000000003" customHeight="1" x14ac:dyDescent="0.3">
      <c r="A580" s="6"/>
    </row>
    <row r="581" spans="1:1" s="37" customFormat="1" ht="38.450000000000003" customHeight="1" x14ac:dyDescent="0.3">
      <c r="A581" s="6"/>
    </row>
    <row r="582" spans="1:1" s="37" customFormat="1" ht="38.450000000000003" customHeight="1" x14ac:dyDescent="0.3">
      <c r="A582" s="6"/>
    </row>
    <row r="583" spans="1:1" s="37" customFormat="1" ht="38.450000000000003" customHeight="1" x14ac:dyDescent="0.3">
      <c r="A583" s="6"/>
    </row>
    <row r="584" spans="1:1" s="37" customFormat="1" ht="38.450000000000003" customHeight="1" x14ac:dyDescent="0.3">
      <c r="A584" s="6"/>
    </row>
    <row r="585" spans="1:1" s="37" customFormat="1" ht="38.450000000000003" customHeight="1" x14ac:dyDescent="0.3">
      <c r="A585" s="6"/>
    </row>
    <row r="586" spans="1:1" s="37" customFormat="1" ht="38.450000000000003" customHeight="1" x14ac:dyDescent="0.3">
      <c r="A586" s="6"/>
    </row>
    <row r="587" spans="1:1" s="37" customFormat="1" ht="38.450000000000003" customHeight="1" x14ac:dyDescent="0.3">
      <c r="A587" s="6"/>
    </row>
    <row r="588" spans="1:1" s="37" customFormat="1" ht="38.450000000000003" customHeight="1" x14ac:dyDescent="0.3">
      <c r="A588" s="6"/>
    </row>
    <row r="589" spans="1:1" s="37" customFormat="1" ht="38.450000000000003" customHeight="1" x14ac:dyDescent="0.3">
      <c r="A589" s="6"/>
    </row>
    <row r="590" spans="1:1" s="37" customFormat="1" ht="38.450000000000003" customHeight="1" x14ac:dyDescent="0.3">
      <c r="A590" s="6"/>
    </row>
    <row r="591" spans="1:1" s="37" customFormat="1" ht="38.450000000000003" customHeight="1" x14ac:dyDescent="0.3">
      <c r="A591" s="6"/>
    </row>
    <row r="592" spans="1:1" s="37" customFormat="1" ht="38.450000000000003" customHeight="1" x14ac:dyDescent="0.3">
      <c r="A592" s="6"/>
    </row>
    <row r="593" spans="1:1" s="37" customFormat="1" ht="38.450000000000003" customHeight="1" x14ac:dyDescent="0.3">
      <c r="A593" s="6"/>
    </row>
    <row r="594" spans="1:1" s="37" customFormat="1" ht="38.450000000000003" customHeight="1" x14ac:dyDescent="0.3">
      <c r="A594" s="6"/>
    </row>
    <row r="595" spans="1:1" s="37" customFormat="1" ht="38.450000000000003" customHeight="1" x14ac:dyDescent="0.3">
      <c r="A595" s="6"/>
    </row>
    <row r="596" spans="1:1" s="37" customFormat="1" ht="38.450000000000003" customHeight="1" x14ac:dyDescent="0.3">
      <c r="A596" s="6"/>
    </row>
    <row r="597" spans="1:1" s="37" customFormat="1" ht="38.450000000000003" customHeight="1" x14ac:dyDescent="0.3">
      <c r="A597" s="6"/>
    </row>
    <row r="598" spans="1:1" s="37" customFormat="1" ht="38.450000000000003" customHeight="1" x14ac:dyDescent="0.3">
      <c r="A598" s="6"/>
    </row>
    <row r="599" spans="1:1" s="37" customFormat="1" ht="38.450000000000003" customHeight="1" x14ac:dyDescent="0.3">
      <c r="A599" s="6"/>
    </row>
    <row r="600" spans="1:1" s="37" customFormat="1" ht="38.450000000000003" customHeight="1" x14ac:dyDescent="0.3">
      <c r="A600" s="6"/>
    </row>
    <row r="601" spans="1:1" s="37" customFormat="1" ht="38.450000000000003" customHeight="1" x14ac:dyDescent="0.3">
      <c r="A601" s="6"/>
    </row>
    <row r="602" spans="1:1" s="37" customFormat="1" ht="38.450000000000003" customHeight="1" x14ac:dyDescent="0.3">
      <c r="A602" s="6"/>
    </row>
    <row r="603" spans="1:1" s="37" customFormat="1" ht="38.450000000000003" customHeight="1" x14ac:dyDescent="0.3">
      <c r="A603" s="6"/>
    </row>
    <row r="604" spans="1:1" s="37" customFormat="1" ht="38.450000000000003" customHeight="1" x14ac:dyDescent="0.3">
      <c r="A604" s="6"/>
    </row>
    <row r="605" spans="1:1" s="37" customFormat="1" ht="38.450000000000003" customHeight="1" x14ac:dyDescent="0.3">
      <c r="A605" s="6"/>
    </row>
    <row r="606" spans="1:1" s="37" customFormat="1" ht="38.450000000000003" customHeight="1" x14ac:dyDescent="0.3">
      <c r="A606" s="6"/>
    </row>
    <row r="607" spans="1:1" s="37" customFormat="1" ht="38.450000000000003" customHeight="1" x14ac:dyDescent="0.3">
      <c r="A607" s="6"/>
    </row>
    <row r="608" spans="1:1" s="37" customFormat="1" ht="38.450000000000003" customHeight="1" x14ac:dyDescent="0.3">
      <c r="A608" s="6"/>
    </row>
    <row r="609" spans="1:1" s="37" customFormat="1" ht="38.450000000000003" customHeight="1" x14ac:dyDescent="0.3">
      <c r="A609" s="6"/>
    </row>
    <row r="610" spans="1:1" s="37" customFormat="1" ht="38.450000000000003" customHeight="1" x14ac:dyDescent="0.3">
      <c r="A610" s="6"/>
    </row>
    <row r="611" spans="1:1" s="37" customFormat="1" ht="38.450000000000003" customHeight="1" x14ac:dyDescent="0.3">
      <c r="A611" s="6"/>
    </row>
    <row r="612" spans="1:1" s="37" customFormat="1" ht="38.450000000000003" customHeight="1" x14ac:dyDescent="0.3">
      <c r="A612" s="6"/>
    </row>
    <row r="613" spans="1:1" s="37" customFormat="1" ht="38.450000000000003" customHeight="1" x14ac:dyDescent="0.3">
      <c r="A613" s="6"/>
    </row>
    <row r="614" spans="1:1" s="37" customFormat="1" ht="38.450000000000003" customHeight="1" x14ac:dyDescent="0.3">
      <c r="A614" s="6"/>
    </row>
    <row r="615" spans="1:1" s="37" customFormat="1" ht="38.450000000000003" customHeight="1" x14ac:dyDescent="0.3">
      <c r="A615" s="6"/>
    </row>
    <row r="616" spans="1:1" s="37" customFormat="1" ht="38.450000000000003" customHeight="1" x14ac:dyDescent="0.3">
      <c r="A616" s="6"/>
    </row>
    <row r="617" spans="1:1" s="37" customFormat="1" ht="38.450000000000003" customHeight="1" x14ac:dyDescent="0.3">
      <c r="A617" s="6"/>
    </row>
    <row r="618" spans="1:1" s="37" customFormat="1" ht="38.450000000000003" customHeight="1" x14ac:dyDescent="0.3">
      <c r="A618" s="6"/>
    </row>
    <row r="619" spans="1:1" s="37" customFormat="1" ht="38.450000000000003" customHeight="1" x14ac:dyDescent="0.3">
      <c r="A619" s="6"/>
    </row>
    <row r="620" spans="1:1" s="37" customFormat="1" ht="38.450000000000003" customHeight="1" x14ac:dyDescent="0.3">
      <c r="A620" s="6"/>
    </row>
    <row r="621" spans="1:1" s="37" customFormat="1" ht="38.450000000000003" customHeight="1" x14ac:dyDescent="0.3">
      <c r="A621" s="6"/>
    </row>
    <row r="622" spans="1:1" s="37" customFormat="1" ht="38.450000000000003" customHeight="1" x14ac:dyDescent="0.3">
      <c r="A622" s="6"/>
    </row>
    <row r="623" spans="1:1" s="37" customFormat="1" ht="38.450000000000003" customHeight="1" x14ac:dyDescent="0.3">
      <c r="A623" s="6"/>
    </row>
    <row r="624" spans="1:1" s="37" customFormat="1" ht="38.450000000000003" customHeight="1" x14ac:dyDescent="0.3">
      <c r="A624" s="6"/>
    </row>
    <row r="625" spans="1:1" s="37" customFormat="1" ht="38.450000000000003" customHeight="1" x14ac:dyDescent="0.3">
      <c r="A625" s="6"/>
    </row>
    <row r="626" spans="1:1" s="37" customFormat="1" ht="38.450000000000003" customHeight="1" x14ac:dyDescent="0.3">
      <c r="A626" s="6"/>
    </row>
    <row r="627" spans="1:1" s="37" customFormat="1" ht="38.450000000000003" customHeight="1" x14ac:dyDescent="0.3">
      <c r="A627" s="6"/>
    </row>
    <row r="628" spans="1:1" s="37" customFormat="1" ht="38.450000000000003" customHeight="1" x14ac:dyDescent="0.3">
      <c r="A628" s="6"/>
    </row>
    <row r="629" spans="1:1" s="37" customFormat="1" ht="38.450000000000003" customHeight="1" x14ac:dyDescent="0.3">
      <c r="A629" s="6"/>
    </row>
    <row r="630" spans="1:1" s="37" customFormat="1" ht="38.450000000000003" customHeight="1" x14ac:dyDescent="0.3">
      <c r="A630" s="6"/>
    </row>
    <row r="631" spans="1:1" s="37" customFormat="1" ht="38.450000000000003" customHeight="1" x14ac:dyDescent="0.3">
      <c r="A631" s="6"/>
    </row>
    <row r="632" spans="1:1" s="37" customFormat="1" ht="38.450000000000003" customHeight="1" x14ac:dyDescent="0.3">
      <c r="A632" s="6"/>
    </row>
    <row r="633" spans="1:1" s="37" customFormat="1" ht="38.450000000000003" customHeight="1" x14ac:dyDescent="0.3">
      <c r="A633" s="6"/>
    </row>
    <row r="634" spans="1:1" s="37" customFormat="1" ht="38.450000000000003" customHeight="1" x14ac:dyDescent="0.3">
      <c r="A634" s="6"/>
    </row>
    <row r="635" spans="1:1" s="37" customFormat="1" ht="38.450000000000003" customHeight="1" x14ac:dyDescent="0.3">
      <c r="A635" s="6"/>
    </row>
    <row r="636" spans="1:1" s="37" customFormat="1" ht="38.450000000000003" customHeight="1" x14ac:dyDescent="0.3">
      <c r="A636" s="6"/>
    </row>
    <row r="637" spans="1:1" s="37" customFormat="1" ht="38.450000000000003" customHeight="1" x14ac:dyDescent="0.3">
      <c r="A637" s="6"/>
    </row>
    <row r="638" spans="1:1" s="37" customFormat="1" ht="38.450000000000003" customHeight="1" x14ac:dyDescent="0.3">
      <c r="A638" s="6"/>
    </row>
    <row r="639" spans="1:1" s="37" customFormat="1" ht="38.450000000000003" customHeight="1" x14ac:dyDescent="0.3">
      <c r="A639" s="6"/>
    </row>
    <row r="640" spans="1:1" s="37" customFormat="1" ht="38.450000000000003" customHeight="1" x14ac:dyDescent="0.3">
      <c r="A640" s="6"/>
    </row>
    <row r="641" spans="1:1" s="37" customFormat="1" ht="38.450000000000003" customHeight="1" x14ac:dyDescent="0.3">
      <c r="A641" s="6"/>
    </row>
    <row r="642" spans="1:1" s="37" customFormat="1" ht="38.450000000000003" customHeight="1" x14ac:dyDescent="0.3">
      <c r="A642" s="6"/>
    </row>
    <row r="643" spans="1:1" s="37" customFormat="1" ht="38.450000000000003" customHeight="1" x14ac:dyDescent="0.3">
      <c r="A643" s="6"/>
    </row>
    <row r="644" spans="1:1" s="37" customFormat="1" ht="38.450000000000003" customHeight="1" x14ac:dyDescent="0.3">
      <c r="A644" s="6"/>
    </row>
    <row r="645" spans="1:1" s="37" customFormat="1" ht="38.450000000000003" customHeight="1" x14ac:dyDescent="0.3">
      <c r="A645" s="6"/>
    </row>
    <row r="646" spans="1:1" s="37" customFormat="1" ht="38.450000000000003" customHeight="1" x14ac:dyDescent="0.3">
      <c r="A646" s="6"/>
    </row>
    <row r="647" spans="1:1" s="37" customFormat="1" ht="38.450000000000003" customHeight="1" x14ac:dyDescent="0.3">
      <c r="A647" s="6"/>
    </row>
    <row r="648" spans="1:1" s="37" customFormat="1" ht="38.450000000000003" customHeight="1" x14ac:dyDescent="0.3">
      <c r="A648" s="6"/>
    </row>
    <row r="649" spans="1:1" s="37" customFormat="1" ht="38.450000000000003" customHeight="1" x14ac:dyDescent="0.3">
      <c r="A649" s="6"/>
    </row>
    <row r="650" spans="1:1" s="37" customFormat="1" ht="38.450000000000003" customHeight="1" x14ac:dyDescent="0.3">
      <c r="A650" s="6"/>
    </row>
    <row r="651" spans="1:1" s="37" customFormat="1" ht="38.450000000000003" customHeight="1" x14ac:dyDescent="0.3">
      <c r="A651" s="6"/>
    </row>
    <row r="652" spans="1:1" s="37" customFormat="1" ht="38.450000000000003" customHeight="1" x14ac:dyDescent="0.3">
      <c r="A652" s="6"/>
    </row>
    <row r="653" spans="1:1" s="37" customFormat="1" ht="38.450000000000003" customHeight="1" x14ac:dyDescent="0.3">
      <c r="A653" s="6"/>
    </row>
    <row r="654" spans="1:1" s="37" customFormat="1" ht="38.450000000000003" customHeight="1" x14ac:dyDescent="0.3">
      <c r="A654" s="6"/>
    </row>
    <row r="655" spans="1:1" s="37" customFormat="1" ht="38.450000000000003" customHeight="1" x14ac:dyDescent="0.3">
      <c r="A655" s="6"/>
    </row>
    <row r="656" spans="1:1" s="37" customFormat="1" ht="38.450000000000003" customHeight="1" x14ac:dyDescent="0.3">
      <c r="A656" s="6"/>
    </row>
    <row r="657" spans="1:1" s="37" customFormat="1" ht="38.450000000000003" customHeight="1" x14ac:dyDescent="0.3">
      <c r="A657" s="6"/>
    </row>
    <row r="658" spans="1:1" s="37" customFormat="1" ht="38.450000000000003" customHeight="1" x14ac:dyDescent="0.3">
      <c r="A658" s="6"/>
    </row>
    <row r="659" spans="1:1" s="37" customFormat="1" ht="38.450000000000003" customHeight="1" x14ac:dyDescent="0.3">
      <c r="A659" s="6"/>
    </row>
    <row r="660" spans="1:1" s="37" customFormat="1" ht="38.450000000000003" customHeight="1" x14ac:dyDescent="0.3">
      <c r="A660" s="6"/>
    </row>
    <row r="661" spans="1:1" s="37" customFormat="1" ht="38.450000000000003" customHeight="1" x14ac:dyDescent="0.3">
      <c r="A661" s="6"/>
    </row>
    <row r="662" spans="1:1" s="37" customFormat="1" ht="38.450000000000003" customHeight="1" x14ac:dyDescent="0.3">
      <c r="A662" s="6"/>
    </row>
    <row r="663" spans="1:1" s="37" customFormat="1" ht="38.450000000000003" customHeight="1" x14ac:dyDescent="0.3">
      <c r="A663" s="6"/>
    </row>
    <row r="664" spans="1:1" s="37" customFormat="1" ht="38.450000000000003" customHeight="1" x14ac:dyDescent="0.3">
      <c r="A664" s="6"/>
    </row>
    <row r="665" spans="1:1" s="37" customFormat="1" ht="38.450000000000003" customHeight="1" x14ac:dyDescent="0.3">
      <c r="A665" s="6"/>
    </row>
    <row r="666" spans="1:1" s="37" customFormat="1" ht="38.450000000000003" customHeight="1" x14ac:dyDescent="0.3">
      <c r="A666" s="6"/>
    </row>
    <row r="667" spans="1:1" s="37" customFormat="1" ht="38.450000000000003" customHeight="1" x14ac:dyDescent="0.3">
      <c r="A667" s="6"/>
    </row>
    <row r="668" spans="1:1" s="37" customFormat="1" ht="38.450000000000003" customHeight="1" x14ac:dyDescent="0.3">
      <c r="A668" s="6"/>
    </row>
    <row r="669" spans="1:1" s="37" customFormat="1" ht="38.450000000000003" customHeight="1" x14ac:dyDescent="0.3">
      <c r="A669" s="6"/>
    </row>
    <row r="670" spans="1:1" s="37" customFormat="1" ht="38.450000000000003" customHeight="1" x14ac:dyDescent="0.3">
      <c r="A670" s="6"/>
    </row>
    <row r="671" spans="1:1" s="37" customFormat="1" ht="38.450000000000003" customHeight="1" x14ac:dyDescent="0.3">
      <c r="A671" s="6"/>
    </row>
    <row r="672" spans="1:1" s="37" customFormat="1" ht="38.450000000000003" customHeight="1" x14ac:dyDescent="0.3">
      <c r="A672" s="6"/>
    </row>
    <row r="673" spans="1:1" s="37" customFormat="1" ht="38.450000000000003" customHeight="1" x14ac:dyDescent="0.3">
      <c r="A673" s="6"/>
    </row>
    <row r="674" spans="1:1" s="37" customFormat="1" ht="38.450000000000003" customHeight="1" x14ac:dyDescent="0.3">
      <c r="A674" s="6"/>
    </row>
    <row r="675" spans="1:1" s="37" customFormat="1" ht="38.450000000000003" customHeight="1" x14ac:dyDescent="0.3">
      <c r="A675" s="6"/>
    </row>
    <row r="676" spans="1:1" s="37" customFormat="1" ht="38.450000000000003" customHeight="1" x14ac:dyDescent="0.3">
      <c r="A676" s="6"/>
    </row>
    <row r="677" spans="1:1" s="37" customFormat="1" ht="38.450000000000003" customHeight="1" x14ac:dyDescent="0.3">
      <c r="A677" s="6"/>
    </row>
    <row r="678" spans="1:1" s="37" customFormat="1" ht="38.450000000000003" customHeight="1" x14ac:dyDescent="0.3">
      <c r="A678" s="6"/>
    </row>
    <row r="679" spans="1:1" s="37" customFormat="1" ht="38.450000000000003" customHeight="1" x14ac:dyDescent="0.3">
      <c r="A679" s="6"/>
    </row>
    <row r="680" spans="1:1" s="37" customFormat="1" ht="38.450000000000003" customHeight="1" x14ac:dyDescent="0.3">
      <c r="A680" s="6"/>
    </row>
    <row r="681" spans="1:1" s="37" customFormat="1" ht="38.450000000000003" customHeight="1" x14ac:dyDescent="0.3">
      <c r="A681" s="6"/>
    </row>
    <row r="682" spans="1:1" s="37" customFormat="1" ht="38.450000000000003" customHeight="1" x14ac:dyDescent="0.3">
      <c r="A682" s="6"/>
    </row>
    <row r="683" spans="1:1" s="37" customFormat="1" ht="38.450000000000003" customHeight="1" x14ac:dyDescent="0.3">
      <c r="A683" s="6"/>
    </row>
    <row r="684" spans="1:1" s="37" customFormat="1" ht="38.450000000000003" customHeight="1" x14ac:dyDescent="0.3">
      <c r="A684" s="6"/>
    </row>
    <row r="685" spans="1:1" s="37" customFormat="1" ht="38.450000000000003" customHeight="1" x14ac:dyDescent="0.3">
      <c r="A685" s="6"/>
    </row>
    <row r="686" spans="1:1" s="37" customFormat="1" ht="38.450000000000003" customHeight="1" x14ac:dyDescent="0.3">
      <c r="A686" s="6"/>
    </row>
    <row r="687" spans="1:1" s="37" customFormat="1" ht="38.450000000000003" customHeight="1" x14ac:dyDescent="0.3">
      <c r="A687" s="6"/>
    </row>
    <row r="688" spans="1:1" s="37" customFormat="1" ht="38.450000000000003" customHeight="1" x14ac:dyDescent="0.3">
      <c r="A688" s="6"/>
    </row>
    <row r="689" spans="1:1" s="37" customFormat="1" ht="38.450000000000003" customHeight="1" x14ac:dyDescent="0.3">
      <c r="A689" s="6"/>
    </row>
    <row r="690" spans="1:1" s="37" customFormat="1" ht="38.450000000000003" customHeight="1" x14ac:dyDescent="0.3">
      <c r="A690" s="6"/>
    </row>
    <row r="691" spans="1:1" s="37" customFormat="1" ht="38.450000000000003" customHeight="1" x14ac:dyDescent="0.3">
      <c r="A691" s="6"/>
    </row>
    <row r="692" spans="1:1" s="37" customFormat="1" ht="38.450000000000003" customHeight="1" x14ac:dyDescent="0.3">
      <c r="A692" s="6"/>
    </row>
    <row r="693" spans="1:1" s="37" customFormat="1" ht="38.450000000000003" customHeight="1" x14ac:dyDescent="0.3">
      <c r="A693" s="6"/>
    </row>
    <row r="694" spans="1:1" s="37" customFormat="1" ht="38.450000000000003" customHeight="1" x14ac:dyDescent="0.3">
      <c r="A694" s="6"/>
    </row>
    <row r="695" spans="1:1" s="37" customFormat="1" ht="38.450000000000003" customHeight="1" x14ac:dyDescent="0.3">
      <c r="A695" s="6"/>
    </row>
    <row r="696" spans="1:1" s="37" customFormat="1" ht="38.450000000000003" customHeight="1" x14ac:dyDescent="0.3">
      <c r="A696" s="6"/>
    </row>
    <row r="697" spans="1:1" s="37" customFormat="1" ht="38.450000000000003" customHeight="1" x14ac:dyDescent="0.3">
      <c r="A697" s="6"/>
    </row>
    <row r="698" spans="1:1" s="37" customFormat="1" ht="38.450000000000003" customHeight="1" x14ac:dyDescent="0.3">
      <c r="A698" s="6"/>
    </row>
    <row r="699" spans="1:1" s="37" customFormat="1" ht="38.450000000000003" customHeight="1" x14ac:dyDescent="0.3">
      <c r="A699" s="6"/>
    </row>
    <row r="700" spans="1:1" s="37" customFormat="1" ht="38.450000000000003" customHeight="1" x14ac:dyDescent="0.3">
      <c r="A700" s="6"/>
    </row>
    <row r="701" spans="1:1" s="37" customFormat="1" ht="38.450000000000003" customHeight="1" x14ac:dyDescent="0.3">
      <c r="A701" s="6"/>
    </row>
    <row r="702" spans="1:1" s="37" customFormat="1" ht="38.450000000000003" customHeight="1" x14ac:dyDescent="0.3">
      <c r="A702" s="6"/>
    </row>
    <row r="703" spans="1:1" s="37" customFormat="1" ht="38.450000000000003" customHeight="1" x14ac:dyDescent="0.3">
      <c r="A703" s="6"/>
    </row>
    <row r="704" spans="1:1" s="37" customFormat="1" ht="38.450000000000003" customHeight="1" x14ac:dyDescent="0.3">
      <c r="A704" s="6"/>
    </row>
    <row r="705" spans="1:1" s="37" customFormat="1" ht="38.450000000000003" customHeight="1" x14ac:dyDescent="0.3">
      <c r="A705" s="6"/>
    </row>
    <row r="706" spans="1:1" s="37" customFormat="1" ht="38.450000000000003" customHeight="1" x14ac:dyDescent="0.3">
      <c r="A706" s="6"/>
    </row>
    <row r="707" spans="1:1" s="37" customFormat="1" ht="38.450000000000003" customHeight="1" x14ac:dyDescent="0.3">
      <c r="A707" s="6"/>
    </row>
    <row r="708" spans="1:1" s="37" customFormat="1" ht="38.450000000000003" customHeight="1" x14ac:dyDescent="0.3">
      <c r="A708" s="6"/>
    </row>
    <row r="709" spans="1:1" s="37" customFormat="1" ht="38.450000000000003" customHeight="1" x14ac:dyDescent="0.3">
      <c r="A709" s="6"/>
    </row>
    <row r="710" spans="1:1" s="37" customFormat="1" ht="38.450000000000003" customHeight="1" x14ac:dyDescent="0.3">
      <c r="A710" s="6"/>
    </row>
    <row r="711" spans="1:1" s="37" customFormat="1" ht="38.450000000000003" customHeight="1" x14ac:dyDescent="0.3">
      <c r="A711" s="6"/>
    </row>
    <row r="712" spans="1:1" s="37" customFormat="1" ht="38.450000000000003" customHeight="1" x14ac:dyDescent="0.3">
      <c r="A712" s="6"/>
    </row>
    <row r="713" spans="1:1" s="37" customFormat="1" ht="38.450000000000003" customHeight="1" x14ac:dyDescent="0.3">
      <c r="A713" s="6"/>
    </row>
    <row r="714" spans="1:1" s="37" customFormat="1" ht="38.450000000000003" customHeight="1" x14ac:dyDescent="0.3">
      <c r="A714" s="6"/>
    </row>
    <row r="715" spans="1:1" s="37" customFormat="1" ht="38.450000000000003" customHeight="1" x14ac:dyDescent="0.3">
      <c r="A715" s="6"/>
    </row>
    <row r="716" spans="1:1" s="37" customFormat="1" ht="38.450000000000003" customHeight="1" x14ac:dyDescent="0.3">
      <c r="A716" s="6"/>
    </row>
    <row r="717" spans="1:1" s="37" customFormat="1" ht="38.450000000000003" customHeight="1" x14ac:dyDescent="0.3">
      <c r="A717" s="6"/>
    </row>
    <row r="718" spans="1:1" s="37" customFormat="1" ht="38.450000000000003" customHeight="1" x14ac:dyDescent="0.3">
      <c r="A718" s="6"/>
    </row>
    <row r="719" spans="1:1" s="37" customFormat="1" ht="38.450000000000003" customHeight="1" x14ac:dyDescent="0.3">
      <c r="A719" s="6"/>
    </row>
    <row r="720" spans="1:1" s="37" customFormat="1" ht="38.450000000000003" customHeight="1" x14ac:dyDescent="0.3">
      <c r="A720" s="6"/>
    </row>
    <row r="721" spans="1:1" s="37" customFormat="1" ht="38.450000000000003" customHeight="1" x14ac:dyDescent="0.3">
      <c r="A721" s="6"/>
    </row>
    <row r="722" spans="1:1" s="37" customFormat="1" ht="38.450000000000003" customHeight="1" x14ac:dyDescent="0.3">
      <c r="A722" s="6"/>
    </row>
    <row r="723" spans="1:1" s="37" customFormat="1" ht="38.450000000000003" customHeight="1" x14ac:dyDescent="0.3">
      <c r="A723" s="6"/>
    </row>
    <row r="724" spans="1:1" s="37" customFormat="1" ht="38.450000000000003" customHeight="1" x14ac:dyDescent="0.3">
      <c r="A724" s="6"/>
    </row>
    <row r="725" spans="1:1" s="37" customFormat="1" ht="38.450000000000003" customHeight="1" x14ac:dyDescent="0.3">
      <c r="A725" s="6"/>
    </row>
    <row r="726" spans="1:1" s="37" customFormat="1" ht="38.450000000000003" customHeight="1" x14ac:dyDescent="0.3">
      <c r="A726" s="6"/>
    </row>
    <row r="727" spans="1:1" s="37" customFormat="1" ht="38.450000000000003" customHeight="1" x14ac:dyDescent="0.3">
      <c r="A727" s="6"/>
    </row>
    <row r="728" spans="1:1" s="37" customFormat="1" ht="38.450000000000003" customHeight="1" x14ac:dyDescent="0.3">
      <c r="A728" s="6"/>
    </row>
    <row r="729" spans="1:1" s="37" customFormat="1" ht="38.450000000000003" customHeight="1" x14ac:dyDescent="0.3">
      <c r="A729" s="6"/>
    </row>
    <row r="730" spans="1:1" s="37" customFormat="1" ht="38.450000000000003" customHeight="1" x14ac:dyDescent="0.3">
      <c r="A730" s="6"/>
    </row>
    <row r="731" spans="1:1" s="37" customFormat="1" ht="38.450000000000003" customHeight="1" x14ac:dyDescent="0.3">
      <c r="A731" s="6"/>
    </row>
    <row r="732" spans="1:1" s="37" customFormat="1" ht="38.450000000000003" customHeight="1" x14ac:dyDescent="0.3">
      <c r="A732" s="6"/>
    </row>
    <row r="733" spans="1:1" s="37" customFormat="1" ht="38.450000000000003" customHeight="1" x14ac:dyDescent="0.3">
      <c r="A733" s="6"/>
    </row>
    <row r="734" spans="1:1" s="37" customFormat="1" ht="38.450000000000003" customHeight="1" x14ac:dyDescent="0.3">
      <c r="A734" s="6"/>
    </row>
    <row r="735" spans="1:1" s="37" customFormat="1" ht="38.450000000000003" customHeight="1" x14ac:dyDescent="0.3">
      <c r="A735" s="6"/>
    </row>
    <row r="736" spans="1:1" s="37" customFormat="1" ht="38.450000000000003" customHeight="1" x14ac:dyDescent="0.3">
      <c r="A736" s="6"/>
    </row>
    <row r="737" spans="1:1" s="37" customFormat="1" ht="38.450000000000003" customHeight="1" x14ac:dyDescent="0.3">
      <c r="A737" s="6"/>
    </row>
    <row r="738" spans="1:1" s="37" customFormat="1" ht="38.450000000000003" customHeight="1" x14ac:dyDescent="0.3">
      <c r="A738" s="6"/>
    </row>
    <row r="739" spans="1:1" s="37" customFormat="1" ht="38.450000000000003" customHeight="1" x14ac:dyDescent="0.3">
      <c r="A739" s="6"/>
    </row>
    <row r="740" spans="1:1" s="37" customFormat="1" ht="38.450000000000003" customHeight="1" x14ac:dyDescent="0.3">
      <c r="A740" s="6"/>
    </row>
    <row r="741" spans="1:1" s="37" customFormat="1" ht="38.450000000000003" customHeight="1" x14ac:dyDescent="0.3">
      <c r="A741" s="6"/>
    </row>
    <row r="742" spans="1:1" s="37" customFormat="1" ht="38.450000000000003" customHeight="1" x14ac:dyDescent="0.3">
      <c r="A742" s="6"/>
    </row>
    <row r="743" spans="1:1" s="37" customFormat="1" ht="38.450000000000003" customHeight="1" x14ac:dyDescent="0.3">
      <c r="A743" s="6"/>
    </row>
    <row r="744" spans="1:1" s="37" customFormat="1" ht="38.450000000000003" customHeight="1" x14ac:dyDescent="0.3">
      <c r="A744" s="6"/>
    </row>
    <row r="745" spans="1:1" s="37" customFormat="1" ht="38.450000000000003" customHeight="1" x14ac:dyDescent="0.3">
      <c r="A745" s="6"/>
    </row>
    <row r="746" spans="1:1" s="37" customFormat="1" ht="38.450000000000003" customHeight="1" x14ac:dyDescent="0.3">
      <c r="A746" s="6"/>
    </row>
    <row r="747" spans="1:1" s="37" customFormat="1" ht="38.450000000000003" customHeight="1" x14ac:dyDescent="0.3">
      <c r="A747" s="6"/>
    </row>
    <row r="748" spans="1:1" s="37" customFormat="1" ht="38.450000000000003" customHeight="1" x14ac:dyDescent="0.3">
      <c r="A748" s="6"/>
    </row>
    <row r="749" spans="1:1" s="37" customFormat="1" ht="38.450000000000003" customHeight="1" x14ac:dyDescent="0.3">
      <c r="A749" s="6"/>
    </row>
    <row r="750" spans="1:1" s="37" customFormat="1" ht="38.450000000000003" customHeight="1" x14ac:dyDescent="0.3">
      <c r="A750" s="6"/>
    </row>
    <row r="751" spans="1:1" s="37" customFormat="1" ht="38.450000000000003" customHeight="1" x14ac:dyDescent="0.3">
      <c r="A751" s="6"/>
    </row>
    <row r="752" spans="1:1" s="37" customFormat="1" ht="38.450000000000003" customHeight="1" x14ac:dyDescent="0.3">
      <c r="A752" s="6"/>
    </row>
    <row r="753" spans="1:1" s="37" customFormat="1" ht="38.450000000000003" customHeight="1" x14ac:dyDescent="0.3">
      <c r="A753" s="6"/>
    </row>
    <row r="754" spans="1:1" s="37" customFormat="1" ht="38.450000000000003" customHeight="1" x14ac:dyDescent="0.3">
      <c r="A754" s="6"/>
    </row>
    <row r="755" spans="1:1" s="37" customFormat="1" ht="38.450000000000003" customHeight="1" x14ac:dyDescent="0.3">
      <c r="A755" s="6"/>
    </row>
    <row r="756" spans="1:1" s="37" customFormat="1" ht="38.450000000000003" customHeight="1" x14ac:dyDescent="0.3">
      <c r="A756" s="6"/>
    </row>
    <row r="757" spans="1:1" s="37" customFormat="1" ht="38.450000000000003" customHeight="1" x14ac:dyDescent="0.3">
      <c r="A757" s="6"/>
    </row>
    <row r="758" spans="1:1" s="37" customFormat="1" ht="38.450000000000003" customHeight="1" x14ac:dyDescent="0.3">
      <c r="A758" s="6"/>
    </row>
    <row r="759" spans="1:1" s="37" customFormat="1" ht="38.450000000000003" customHeight="1" x14ac:dyDescent="0.3">
      <c r="A759" s="6"/>
    </row>
    <row r="760" spans="1:1" s="37" customFormat="1" ht="38.450000000000003" customHeight="1" x14ac:dyDescent="0.3">
      <c r="A760" s="6"/>
    </row>
    <row r="761" spans="1:1" s="37" customFormat="1" ht="38.450000000000003" customHeight="1" x14ac:dyDescent="0.3">
      <c r="A761" s="6"/>
    </row>
    <row r="762" spans="1:1" s="37" customFormat="1" ht="38.450000000000003" customHeight="1" x14ac:dyDescent="0.3">
      <c r="A762" s="6"/>
    </row>
    <row r="763" spans="1:1" s="37" customFormat="1" ht="38.450000000000003" customHeight="1" x14ac:dyDescent="0.3">
      <c r="A763" s="6"/>
    </row>
    <row r="764" spans="1:1" s="37" customFormat="1" ht="38.450000000000003" customHeight="1" x14ac:dyDescent="0.3">
      <c r="A764" s="6"/>
    </row>
    <row r="765" spans="1:1" s="37" customFormat="1" ht="38.450000000000003" customHeight="1" x14ac:dyDescent="0.3">
      <c r="A765" s="6"/>
    </row>
    <row r="766" spans="1:1" s="37" customFormat="1" ht="38.450000000000003" customHeight="1" x14ac:dyDescent="0.3">
      <c r="A766" s="6"/>
    </row>
    <row r="767" spans="1:1" s="37" customFormat="1" ht="38.450000000000003" customHeight="1" x14ac:dyDescent="0.3">
      <c r="A767" s="6"/>
    </row>
    <row r="768" spans="1:1" s="37" customFormat="1" ht="38.450000000000003" customHeight="1" x14ac:dyDescent="0.3">
      <c r="A768" s="6"/>
    </row>
    <row r="769" spans="1:1" s="37" customFormat="1" ht="38.450000000000003" customHeight="1" x14ac:dyDescent="0.3">
      <c r="A769" s="6"/>
    </row>
  </sheetData>
  <sheetProtection algorithmName="SHA-512" hashValue="HhmEf9cj370imBXoUcqmZi+3fvVSi6CzvvV+G4KLfe9vJPacyfskmhF+N4/Y6dUcMC9SKHAynrWtgqohpbhOJg==" saltValue="eoh/pKl8ArT6JGJaU0wt3A==" spinCount="100000" sheet="1" objects="1" scenarios="1" selectLockedCells="1"/>
  <mergeCells count="16">
    <mergeCell ref="A1:B1"/>
    <mergeCell ref="C1:G1"/>
    <mergeCell ref="A33:A37"/>
    <mergeCell ref="A39:A43"/>
    <mergeCell ref="A2:B2"/>
    <mergeCell ref="C2:H2"/>
    <mergeCell ref="A6:A10"/>
    <mergeCell ref="A12:A16"/>
    <mergeCell ref="A18:A24"/>
    <mergeCell ref="A26:A31"/>
    <mergeCell ref="A59:I60"/>
    <mergeCell ref="I2:I3"/>
    <mergeCell ref="A45:A48"/>
    <mergeCell ref="A50:A52"/>
    <mergeCell ref="A54:A57"/>
    <mergeCell ref="A58:B58"/>
  </mergeCells>
  <pageMargins left="0.25" right="0.25" top="0.75" bottom="0.75" header="0.3" footer="0.3"/>
  <pageSetup paperSize="8" scale="53" fitToHeight="0" orientation="portrait" r:id="rId1"/>
  <ignoredErrors>
    <ignoredError sqref="I11 I17 I25 I32 I38 I44 I49 I53" formula="1"/>
  </ignoredError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O774"/>
  <sheetViews>
    <sheetView zoomScale="50" zoomScaleNormal="50" workbookViewId="0">
      <selection activeCell="F7" sqref="F7"/>
    </sheetView>
  </sheetViews>
  <sheetFormatPr defaultColWidth="9.140625" defaultRowHeight="38.450000000000003" customHeight="1" x14ac:dyDescent="0.3"/>
  <cols>
    <col min="1" max="1" width="18.28515625" style="7" customWidth="1"/>
    <col min="2" max="2" width="151" style="49" customWidth="1"/>
    <col min="3" max="8" width="20.5703125" style="44" customWidth="1"/>
    <col min="9" max="9" width="17.5703125" style="44" customWidth="1"/>
    <col min="10" max="40" width="9.140625" style="44"/>
    <col min="41" max="16384" width="9.140625" style="45"/>
  </cols>
  <sheetData>
    <row r="1" spans="1:41" s="1" customFormat="1" ht="369" customHeight="1" thickTop="1" thickBot="1" x14ac:dyDescent="0.35">
      <c r="A1" s="94"/>
      <c r="B1" s="95"/>
      <c r="C1" s="86" t="s">
        <v>135</v>
      </c>
      <c r="D1" s="86"/>
      <c r="E1" s="86"/>
      <c r="F1" s="86"/>
      <c r="G1" s="86"/>
      <c r="H1" s="32" t="s">
        <v>136</v>
      </c>
      <c r="I1" s="33">
        <f>IF(I11&lt;80,1,IF(I16&lt;80,2,IF(I21&lt;80,3,IF(I29&lt;80,4,IF(I38&lt;80,5,IF(I44&lt;80,6,IF(I50&lt;80,7,IF(I56&lt;80,8,9))))))))</f>
        <v>1</v>
      </c>
      <c r="J1" s="3"/>
      <c r="K1" s="3"/>
      <c r="L1" s="3"/>
      <c r="M1" s="3"/>
      <c r="N1" s="3"/>
      <c r="O1" s="3"/>
      <c r="P1" s="3"/>
      <c r="Q1" s="3"/>
      <c r="R1" s="3"/>
      <c r="S1" s="3"/>
      <c r="T1" s="3"/>
      <c r="U1" s="3"/>
      <c r="V1" s="3"/>
      <c r="W1" s="3"/>
      <c r="X1" s="3"/>
      <c r="Y1" s="3"/>
      <c r="Z1" s="3"/>
      <c r="AA1" s="3"/>
      <c r="AB1" s="3"/>
      <c r="AC1" s="3"/>
      <c r="AD1" s="3"/>
      <c r="AE1" s="3"/>
      <c r="AF1" s="3"/>
      <c r="AG1" s="3"/>
      <c r="AH1" s="3"/>
      <c r="AI1" s="3"/>
      <c r="AJ1" s="3"/>
      <c r="AK1" s="3"/>
      <c r="AL1" s="3"/>
      <c r="AM1" s="3"/>
      <c r="AN1" s="3"/>
      <c r="AO1" s="3"/>
    </row>
    <row r="2" spans="1:41" ht="78" customHeight="1" thickTop="1" x14ac:dyDescent="0.25">
      <c r="A2" s="87" t="s">
        <v>198</v>
      </c>
      <c r="B2" s="96"/>
      <c r="C2" s="89" t="s">
        <v>15</v>
      </c>
      <c r="D2" s="89"/>
      <c r="E2" s="89"/>
      <c r="F2" s="89"/>
      <c r="G2" s="89"/>
      <c r="H2" s="90"/>
      <c r="I2" s="80" t="s">
        <v>134</v>
      </c>
    </row>
    <row r="3" spans="1:41" ht="38.450000000000003" customHeight="1" x14ac:dyDescent="0.25">
      <c r="A3" s="46"/>
      <c r="B3" s="28"/>
      <c r="C3" s="47">
        <v>0</v>
      </c>
      <c r="D3" s="12">
        <v>1</v>
      </c>
      <c r="E3" s="12">
        <v>2</v>
      </c>
      <c r="F3" s="12">
        <v>3</v>
      </c>
      <c r="G3" s="12">
        <v>4</v>
      </c>
      <c r="H3" s="12">
        <v>5</v>
      </c>
      <c r="I3" s="81"/>
    </row>
    <row r="4" spans="1:41" s="9" customFormat="1" ht="106.5" customHeight="1" x14ac:dyDescent="0.3">
      <c r="A4" s="4" t="s">
        <v>0</v>
      </c>
      <c r="B4" s="4" t="s">
        <v>16</v>
      </c>
      <c r="C4" s="13" t="s">
        <v>9</v>
      </c>
      <c r="D4" s="13" t="s">
        <v>10</v>
      </c>
      <c r="E4" s="13" t="s">
        <v>14</v>
      </c>
      <c r="F4" s="13" t="s">
        <v>11</v>
      </c>
      <c r="G4" s="13" t="s">
        <v>12</v>
      </c>
      <c r="H4" s="13" t="s">
        <v>13</v>
      </c>
      <c r="I4" s="4" t="s">
        <v>137</v>
      </c>
      <c r="J4" s="8"/>
      <c r="K4" s="8"/>
      <c r="L4" s="8"/>
      <c r="M4" s="8"/>
      <c r="N4" s="8"/>
      <c r="O4" s="8"/>
      <c r="P4" s="8"/>
      <c r="Q4" s="8"/>
      <c r="R4" s="8"/>
      <c r="S4" s="8"/>
      <c r="T4" s="8"/>
      <c r="U4" s="8"/>
      <c r="V4" s="8"/>
      <c r="W4" s="8"/>
      <c r="X4" s="8"/>
      <c r="Y4" s="8"/>
      <c r="Z4" s="8"/>
      <c r="AA4" s="8"/>
      <c r="AB4" s="8"/>
      <c r="AC4" s="8"/>
      <c r="AD4" s="8"/>
      <c r="AE4" s="8"/>
      <c r="AF4" s="8"/>
      <c r="AG4" s="8"/>
      <c r="AH4" s="8"/>
      <c r="AI4" s="8"/>
      <c r="AJ4" s="8"/>
      <c r="AK4" s="8"/>
      <c r="AL4" s="8"/>
      <c r="AM4" s="8"/>
      <c r="AN4" s="8"/>
    </row>
    <row r="5" spans="1:41" ht="48" customHeight="1" x14ac:dyDescent="0.25">
      <c r="A5" s="5" t="s">
        <v>1</v>
      </c>
      <c r="B5" s="15" t="s">
        <v>199</v>
      </c>
      <c r="C5" s="10"/>
      <c r="D5" s="10"/>
      <c r="E5" s="10"/>
      <c r="F5" s="10"/>
      <c r="G5" s="10"/>
      <c r="H5" s="10"/>
      <c r="I5" s="10">
        <f>(SUM(I6:I10))/5</f>
        <v>0</v>
      </c>
    </row>
    <row r="6" spans="1:41" ht="38.450000000000003" customHeight="1" x14ac:dyDescent="0.25">
      <c r="A6" s="91">
        <v>1</v>
      </c>
      <c r="B6" s="11" t="s">
        <v>200</v>
      </c>
      <c r="C6" s="53"/>
      <c r="D6" s="53"/>
      <c r="E6" s="53"/>
      <c r="F6" s="53"/>
      <c r="G6" s="53"/>
      <c r="H6" s="53"/>
      <c r="I6" s="11" t="b">
        <f t="shared" ref="I6:I20" si="0">IF(C6="X",0,IF(D6="X",20,IF(E6="X",40,IF(F6="X",60,IF(G6="X",80,IF(H6="X",100))))))</f>
        <v>0</v>
      </c>
    </row>
    <row r="7" spans="1:41" ht="38.450000000000003" customHeight="1" x14ac:dyDescent="0.25">
      <c r="A7" s="92"/>
      <c r="B7" s="11" t="s">
        <v>201</v>
      </c>
      <c r="C7" s="53"/>
      <c r="D7" s="53"/>
      <c r="E7" s="53"/>
      <c r="F7" s="53"/>
      <c r="G7" s="53"/>
      <c r="H7" s="53"/>
      <c r="I7" s="11" t="b">
        <f t="shared" si="0"/>
        <v>0</v>
      </c>
    </row>
    <row r="8" spans="1:41" ht="38.450000000000003" customHeight="1" x14ac:dyDescent="0.25">
      <c r="A8" s="92"/>
      <c r="B8" s="11" t="s">
        <v>202</v>
      </c>
      <c r="C8" s="53"/>
      <c r="D8" s="57"/>
      <c r="E8" s="57"/>
      <c r="F8" s="57"/>
      <c r="G8" s="57"/>
      <c r="H8" s="55"/>
      <c r="I8" s="11" t="b">
        <f t="shared" si="0"/>
        <v>0</v>
      </c>
    </row>
    <row r="9" spans="1:41" ht="38.450000000000003" customHeight="1" x14ac:dyDescent="0.25">
      <c r="A9" s="92"/>
      <c r="B9" s="11" t="s">
        <v>203</v>
      </c>
      <c r="C9" s="53"/>
      <c r="D9" s="57"/>
      <c r="E9" s="57"/>
      <c r="F9" s="57"/>
      <c r="G9" s="57"/>
      <c r="H9" s="55"/>
      <c r="I9" s="11" t="b">
        <f t="shared" si="0"/>
        <v>0</v>
      </c>
    </row>
    <row r="10" spans="1:41" ht="38.450000000000003" customHeight="1" x14ac:dyDescent="0.25">
      <c r="A10" s="97"/>
      <c r="B10" s="11" t="s">
        <v>204</v>
      </c>
      <c r="C10" s="53"/>
      <c r="D10" s="57"/>
      <c r="E10" s="57"/>
      <c r="F10" s="57"/>
      <c r="G10" s="57"/>
      <c r="H10" s="55"/>
      <c r="I10" s="11" t="b">
        <f t="shared" si="0"/>
        <v>0</v>
      </c>
    </row>
    <row r="11" spans="1:41" ht="57" customHeight="1" x14ac:dyDescent="0.25">
      <c r="A11" s="5" t="s">
        <v>2</v>
      </c>
      <c r="B11" s="15" t="s">
        <v>205</v>
      </c>
      <c r="C11" s="10"/>
      <c r="D11" s="10"/>
      <c r="E11" s="10"/>
      <c r="F11" s="10"/>
      <c r="G11" s="10"/>
      <c r="H11" s="10"/>
      <c r="I11" s="10">
        <f>(SUM(I12:I15))/4</f>
        <v>0</v>
      </c>
    </row>
    <row r="12" spans="1:41" ht="38.450000000000003" customHeight="1" x14ac:dyDescent="0.25">
      <c r="A12" s="91">
        <v>2</v>
      </c>
      <c r="B12" s="11" t="s">
        <v>206</v>
      </c>
      <c r="C12" s="53"/>
      <c r="D12" s="53"/>
      <c r="E12" s="53"/>
      <c r="F12" s="53"/>
      <c r="G12" s="53"/>
      <c r="H12" s="53"/>
      <c r="I12" s="11" t="b">
        <f t="shared" si="0"/>
        <v>0</v>
      </c>
    </row>
    <row r="13" spans="1:41" ht="38.450000000000003" customHeight="1" x14ac:dyDescent="0.25">
      <c r="A13" s="92"/>
      <c r="B13" s="11" t="s">
        <v>207</v>
      </c>
      <c r="C13" s="53"/>
      <c r="D13" s="53"/>
      <c r="E13" s="53"/>
      <c r="F13" s="53"/>
      <c r="G13" s="53"/>
      <c r="H13" s="53"/>
      <c r="I13" s="11" t="b">
        <f t="shared" si="0"/>
        <v>0</v>
      </c>
    </row>
    <row r="14" spans="1:41" ht="38.450000000000003" customHeight="1" x14ac:dyDescent="0.25">
      <c r="A14" s="92"/>
      <c r="B14" s="11" t="s">
        <v>208</v>
      </c>
      <c r="C14" s="53"/>
      <c r="D14" s="53"/>
      <c r="E14" s="53"/>
      <c r="F14" s="53"/>
      <c r="G14" s="53"/>
      <c r="H14" s="53"/>
      <c r="I14" s="11" t="b">
        <f t="shared" si="0"/>
        <v>0</v>
      </c>
    </row>
    <row r="15" spans="1:41" ht="38.450000000000003" customHeight="1" x14ac:dyDescent="0.25">
      <c r="A15" s="92"/>
      <c r="B15" s="11" t="s">
        <v>209</v>
      </c>
      <c r="C15" s="53"/>
      <c r="D15" s="57"/>
      <c r="E15" s="57"/>
      <c r="F15" s="57"/>
      <c r="G15" s="57"/>
      <c r="H15" s="55"/>
      <c r="I15" s="11" t="b">
        <f t="shared" si="0"/>
        <v>0</v>
      </c>
    </row>
    <row r="16" spans="1:41" ht="55.5" customHeight="1" x14ac:dyDescent="0.25">
      <c r="A16" s="5" t="s">
        <v>3</v>
      </c>
      <c r="B16" s="15" t="s">
        <v>210</v>
      </c>
      <c r="C16" s="10"/>
      <c r="D16" s="10"/>
      <c r="E16" s="10"/>
      <c r="F16" s="10"/>
      <c r="G16" s="10"/>
      <c r="H16" s="10"/>
      <c r="I16" s="10">
        <f>(SUM(I17:I20))/4</f>
        <v>0</v>
      </c>
    </row>
    <row r="17" spans="1:9" ht="45.75" customHeight="1" x14ac:dyDescent="0.25">
      <c r="A17" s="91">
        <v>3</v>
      </c>
      <c r="B17" s="11" t="s">
        <v>211</v>
      </c>
      <c r="C17" s="53"/>
      <c r="D17" s="53"/>
      <c r="E17" s="53"/>
      <c r="F17" s="53"/>
      <c r="G17" s="53"/>
      <c r="H17" s="53"/>
      <c r="I17" s="11" t="b">
        <f t="shared" si="0"/>
        <v>0</v>
      </c>
    </row>
    <row r="18" spans="1:9" s="44" customFormat="1" ht="38.450000000000003" customHeight="1" x14ac:dyDescent="0.25">
      <c r="A18" s="92"/>
      <c r="B18" s="11" t="s">
        <v>212</v>
      </c>
      <c r="C18" s="53"/>
      <c r="D18" s="53"/>
      <c r="E18" s="53"/>
      <c r="F18" s="53"/>
      <c r="G18" s="53"/>
      <c r="H18" s="53"/>
      <c r="I18" s="11" t="b">
        <f t="shared" si="0"/>
        <v>0</v>
      </c>
    </row>
    <row r="19" spans="1:9" s="44" customFormat="1" ht="38.450000000000003" customHeight="1" x14ac:dyDescent="0.25">
      <c r="A19" s="92"/>
      <c r="B19" s="11" t="s">
        <v>213</v>
      </c>
      <c r="C19" s="53"/>
      <c r="D19" s="53"/>
      <c r="E19" s="53"/>
      <c r="F19" s="53"/>
      <c r="G19" s="53"/>
      <c r="H19" s="53"/>
      <c r="I19" s="11" t="b">
        <f t="shared" si="0"/>
        <v>0</v>
      </c>
    </row>
    <row r="20" spans="1:9" s="44" customFormat="1" ht="38.450000000000003" customHeight="1" x14ac:dyDescent="0.25">
      <c r="A20" s="92"/>
      <c r="B20" s="11" t="s">
        <v>214</v>
      </c>
      <c r="C20" s="53"/>
      <c r="D20" s="57"/>
      <c r="E20" s="57"/>
      <c r="F20" s="57"/>
      <c r="G20" s="57"/>
      <c r="H20" s="55"/>
      <c r="I20" s="11" t="b">
        <f t="shared" si="0"/>
        <v>0</v>
      </c>
    </row>
    <row r="21" spans="1:9" s="44" customFormat="1" ht="97.5" customHeight="1" x14ac:dyDescent="0.25">
      <c r="A21" s="5" t="s">
        <v>4</v>
      </c>
      <c r="B21" s="15" t="s">
        <v>215</v>
      </c>
      <c r="C21" s="10"/>
      <c r="D21" s="10"/>
      <c r="E21" s="10"/>
      <c r="F21" s="10"/>
      <c r="G21" s="10"/>
      <c r="H21" s="10"/>
      <c r="I21" s="10">
        <f>(SUM(I22:I28))/7</f>
        <v>0</v>
      </c>
    </row>
    <row r="22" spans="1:9" s="44" customFormat="1" ht="38.450000000000003" customHeight="1" x14ac:dyDescent="0.25">
      <c r="A22" s="91">
        <v>4</v>
      </c>
      <c r="B22" s="11" t="s">
        <v>216</v>
      </c>
      <c r="C22" s="53"/>
      <c r="D22" s="53"/>
      <c r="E22" s="53"/>
      <c r="F22" s="53"/>
      <c r="G22" s="53"/>
      <c r="H22" s="53"/>
      <c r="I22" s="11" t="b">
        <f t="shared" ref="I22:I28" si="1">IF(C22="X",0,IF(D22="X",20,IF(E22="X",40,IF(F22="X",60,IF(G22="X",80,IF(H22="X",100))))))</f>
        <v>0</v>
      </c>
    </row>
    <row r="23" spans="1:9" s="44" customFormat="1" ht="38.450000000000003" customHeight="1" x14ac:dyDescent="0.25">
      <c r="A23" s="92"/>
      <c r="B23" s="11" t="s">
        <v>217</v>
      </c>
      <c r="C23" s="53"/>
      <c r="D23" s="53"/>
      <c r="E23" s="53"/>
      <c r="F23" s="53"/>
      <c r="G23" s="53"/>
      <c r="H23" s="53"/>
      <c r="I23" s="11" t="b">
        <f t="shared" si="1"/>
        <v>0</v>
      </c>
    </row>
    <row r="24" spans="1:9" s="44" customFormat="1" ht="38.450000000000003" customHeight="1" x14ac:dyDescent="0.25">
      <c r="A24" s="92"/>
      <c r="B24" s="11" t="s">
        <v>218</v>
      </c>
      <c r="C24" s="53"/>
      <c r="D24" s="57"/>
      <c r="E24" s="57"/>
      <c r="F24" s="57"/>
      <c r="G24" s="57"/>
      <c r="H24" s="55"/>
      <c r="I24" s="11" t="b">
        <f t="shared" si="1"/>
        <v>0</v>
      </c>
    </row>
    <row r="25" spans="1:9" s="44" customFormat="1" ht="38.450000000000003" customHeight="1" x14ac:dyDescent="0.25">
      <c r="A25" s="92"/>
      <c r="B25" s="11" t="s">
        <v>219</v>
      </c>
      <c r="C25" s="53"/>
      <c r="D25" s="57"/>
      <c r="E25" s="57"/>
      <c r="F25" s="57"/>
      <c r="G25" s="57"/>
      <c r="H25" s="55"/>
      <c r="I25" s="11" t="b">
        <f t="shared" si="1"/>
        <v>0</v>
      </c>
    </row>
    <row r="26" spans="1:9" s="44" customFormat="1" ht="38.450000000000003" customHeight="1" x14ac:dyDescent="0.25">
      <c r="A26" s="92"/>
      <c r="B26" s="11" t="s">
        <v>220</v>
      </c>
      <c r="C26" s="53"/>
      <c r="D26" s="53"/>
      <c r="E26" s="53"/>
      <c r="F26" s="53"/>
      <c r="G26" s="53"/>
      <c r="H26" s="53"/>
      <c r="I26" s="11" t="b">
        <f t="shared" si="1"/>
        <v>0</v>
      </c>
    </row>
    <row r="27" spans="1:9" s="44" customFormat="1" ht="38.450000000000003" customHeight="1" x14ac:dyDescent="0.25">
      <c r="A27" s="92"/>
      <c r="B27" s="11" t="s">
        <v>221</v>
      </c>
      <c r="C27" s="53"/>
      <c r="D27" s="53"/>
      <c r="E27" s="53"/>
      <c r="F27" s="53"/>
      <c r="G27" s="53"/>
      <c r="H27" s="53"/>
      <c r="I27" s="11" t="b">
        <f t="shared" si="1"/>
        <v>0</v>
      </c>
    </row>
    <row r="28" spans="1:9" s="44" customFormat="1" ht="38.450000000000003" customHeight="1" x14ac:dyDescent="0.25">
      <c r="A28" s="97"/>
      <c r="B28" s="11" t="s">
        <v>222</v>
      </c>
      <c r="C28" s="53"/>
      <c r="D28" s="53"/>
      <c r="E28" s="53"/>
      <c r="F28" s="53"/>
      <c r="G28" s="53"/>
      <c r="H28" s="53"/>
      <c r="I28" s="11" t="b">
        <f t="shared" si="1"/>
        <v>0</v>
      </c>
    </row>
    <row r="29" spans="1:9" s="44" customFormat="1" ht="85.5" customHeight="1" x14ac:dyDescent="0.25">
      <c r="A29" s="5" t="s">
        <v>5</v>
      </c>
      <c r="B29" s="15" t="s">
        <v>223</v>
      </c>
      <c r="C29" s="10"/>
      <c r="D29" s="10"/>
      <c r="E29" s="10"/>
      <c r="F29" s="10"/>
      <c r="G29" s="10"/>
      <c r="H29" s="10"/>
      <c r="I29" s="10">
        <f>(SUM(I30:I37))/8</f>
        <v>0</v>
      </c>
    </row>
    <row r="30" spans="1:9" s="44" customFormat="1" ht="38.450000000000003" customHeight="1" x14ac:dyDescent="0.25">
      <c r="A30" s="91">
        <v>5</v>
      </c>
      <c r="B30" s="11" t="s">
        <v>224</v>
      </c>
      <c r="C30" s="53"/>
      <c r="D30" s="53"/>
      <c r="E30" s="53"/>
      <c r="F30" s="53"/>
      <c r="G30" s="53"/>
      <c r="H30" s="53"/>
      <c r="I30" s="11" t="b">
        <f t="shared" ref="I30:I37" si="2">IF(C30="X",0,IF(D30="X",20,IF(E30="X",40,IF(F30="X",60,IF(G30="X",80,IF(H30="X",100))))))</f>
        <v>0</v>
      </c>
    </row>
    <row r="31" spans="1:9" s="44" customFormat="1" ht="38.450000000000003" customHeight="1" x14ac:dyDescent="0.25">
      <c r="A31" s="92"/>
      <c r="B31" s="11" t="s">
        <v>225</v>
      </c>
      <c r="C31" s="53"/>
      <c r="D31" s="53"/>
      <c r="E31" s="53"/>
      <c r="F31" s="53"/>
      <c r="G31" s="53"/>
      <c r="H31" s="53"/>
      <c r="I31" s="11" t="b">
        <f t="shared" si="2"/>
        <v>0</v>
      </c>
    </row>
    <row r="32" spans="1:9" s="44" customFormat="1" ht="38.450000000000003" customHeight="1" x14ac:dyDescent="0.25">
      <c r="A32" s="92"/>
      <c r="B32" s="11" t="s">
        <v>226</v>
      </c>
      <c r="C32" s="53"/>
      <c r="D32" s="53"/>
      <c r="E32" s="53"/>
      <c r="F32" s="53"/>
      <c r="G32" s="53"/>
      <c r="H32" s="53"/>
      <c r="I32" s="11" t="b">
        <f t="shared" si="2"/>
        <v>0</v>
      </c>
    </row>
    <row r="33" spans="1:9" s="44" customFormat="1" ht="38.450000000000003" customHeight="1" x14ac:dyDescent="0.25">
      <c r="A33" s="92"/>
      <c r="B33" s="11" t="s">
        <v>227</v>
      </c>
      <c r="C33" s="53"/>
      <c r="D33" s="53"/>
      <c r="E33" s="53"/>
      <c r="F33" s="53"/>
      <c r="G33" s="53"/>
      <c r="H33" s="53"/>
      <c r="I33" s="11" t="b">
        <f t="shared" si="2"/>
        <v>0</v>
      </c>
    </row>
    <row r="34" spans="1:9" s="44" customFormat="1" ht="38.450000000000003" customHeight="1" x14ac:dyDescent="0.25">
      <c r="A34" s="92"/>
      <c r="B34" s="11" t="s">
        <v>228</v>
      </c>
      <c r="C34" s="53"/>
      <c r="D34" s="53"/>
      <c r="E34" s="53"/>
      <c r="F34" s="53"/>
      <c r="G34" s="53"/>
      <c r="H34" s="53"/>
      <c r="I34" s="11" t="b">
        <f t="shared" si="2"/>
        <v>0</v>
      </c>
    </row>
    <row r="35" spans="1:9" s="44" customFormat="1" ht="38.450000000000003" customHeight="1" x14ac:dyDescent="0.25">
      <c r="A35" s="92"/>
      <c r="B35" s="11" t="s">
        <v>229</v>
      </c>
      <c r="C35" s="53"/>
      <c r="D35" s="53"/>
      <c r="E35" s="53"/>
      <c r="F35" s="53"/>
      <c r="G35" s="53"/>
      <c r="H35" s="53"/>
      <c r="I35" s="11" t="b">
        <f t="shared" si="2"/>
        <v>0</v>
      </c>
    </row>
    <row r="36" spans="1:9" s="44" customFormat="1" ht="38.450000000000003" customHeight="1" x14ac:dyDescent="0.25">
      <c r="A36" s="92"/>
      <c r="B36" s="11" t="s">
        <v>230</v>
      </c>
      <c r="C36" s="53"/>
      <c r="D36" s="53"/>
      <c r="E36" s="53"/>
      <c r="F36" s="53"/>
      <c r="G36" s="53"/>
      <c r="H36" s="53"/>
      <c r="I36" s="11" t="b">
        <f t="shared" si="2"/>
        <v>0</v>
      </c>
    </row>
    <row r="37" spans="1:9" s="44" customFormat="1" ht="38.450000000000003" customHeight="1" x14ac:dyDescent="0.25">
      <c r="A37" s="97"/>
      <c r="B37" s="11" t="s">
        <v>231</v>
      </c>
      <c r="C37" s="53"/>
      <c r="D37" s="57"/>
      <c r="E37" s="57"/>
      <c r="F37" s="57"/>
      <c r="G37" s="57"/>
      <c r="H37" s="55"/>
      <c r="I37" s="11" t="b">
        <f t="shared" si="2"/>
        <v>0</v>
      </c>
    </row>
    <row r="38" spans="1:9" s="44" customFormat="1" ht="54.75" customHeight="1" x14ac:dyDescent="0.25">
      <c r="A38" s="5" t="s">
        <v>6</v>
      </c>
      <c r="B38" s="15" t="s">
        <v>232</v>
      </c>
      <c r="C38" s="10"/>
      <c r="D38" s="10"/>
      <c r="E38" s="10"/>
      <c r="F38" s="10"/>
      <c r="G38" s="10"/>
      <c r="H38" s="10"/>
      <c r="I38" s="10">
        <f>(SUM(I39:I43))/5</f>
        <v>0</v>
      </c>
    </row>
    <row r="39" spans="1:9" s="44" customFormat="1" ht="38.450000000000003" customHeight="1" x14ac:dyDescent="0.25">
      <c r="A39" s="91">
        <v>6</v>
      </c>
      <c r="B39" s="11" t="s">
        <v>233</v>
      </c>
      <c r="C39" s="53"/>
      <c r="D39" s="53"/>
      <c r="E39" s="53"/>
      <c r="F39" s="53"/>
      <c r="G39" s="53"/>
      <c r="H39" s="53"/>
      <c r="I39" s="11" t="b">
        <f t="shared" ref="I39:I43" si="3">IF(C39="X",0,IF(D39="X",20,IF(E39="X",40,IF(F39="X",60,IF(G39="X",80,IF(H39="X",100))))))</f>
        <v>0</v>
      </c>
    </row>
    <row r="40" spans="1:9" s="44" customFormat="1" ht="38.450000000000003" customHeight="1" x14ac:dyDescent="0.25">
      <c r="A40" s="92"/>
      <c r="B40" s="11" t="s">
        <v>234</v>
      </c>
      <c r="C40" s="53"/>
      <c r="D40" s="53"/>
      <c r="E40" s="53"/>
      <c r="F40" s="53"/>
      <c r="G40" s="53"/>
      <c r="H40" s="53"/>
      <c r="I40" s="11" t="b">
        <f t="shared" si="3"/>
        <v>0</v>
      </c>
    </row>
    <row r="41" spans="1:9" s="44" customFormat="1" ht="38.450000000000003" customHeight="1" x14ac:dyDescent="0.25">
      <c r="A41" s="92"/>
      <c r="B41" s="11" t="s">
        <v>235</v>
      </c>
      <c r="C41" s="53"/>
      <c r="D41" s="53"/>
      <c r="E41" s="53"/>
      <c r="F41" s="53"/>
      <c r="G41" s="53"/>
      <c r="H41" s="53"/>
      <c r="I41" s="11" t="b">
        <f t="shared" si="3"/>
        <v>0</v>
      </c>
    </row>
    <row r="42" spans="1:9" s="44" customFormat="1" ht="38.450000000000003" customHeight="1" x14ac:dyDescent="0.25">
      <c r="A42" s="92"/>
      <c r="B42" s="11" t="s">
        <v>236</v>
      </c>
      <c r="C42" s="53"/>
      <c r="D42" s="53"/>
      <c r="E42" s="53"/>
      <c r="F42" s="53"/>
      <c r="G42" s="53"/>
      <c r="H42" s="53"/>
      <c r="I42" s="11" t="b">
        <f t="shared" si="3"/>
        <v>0</v>
      </c>
    </row>
    <row r="43" spans="1:9" s="44" customFormat="1" ht="38.450000000000003" customHeight="1" x14ac:dyDescent="0.25">
      <c r="A43" s="97"/>
      <c r="B43" s="11" t="s">
        <v>237</v>
      </c>
      <c r="C43" s="53"/>
      <c r="D43" s="57"/>
      <c r="E43" s="57"/>
      <c r="F43" s="57"/>
      <c r="G43" s="57"/>
      <c r="H43" s="55"/>
      <c r="I43" s="11" t="b">
        <f t="shared" si="3"/>
        <v>0</v>
      </c>
    </row>
    <row r="44" spans="1:9" s="44" customFormat="1" ht="73.5" customHeight="1" x14ac:dyDescent="0.25">
      <c r="A44" s="5" t="s">
        <v>7</v>
      </c>
      <c r="B44" s="15" t="s">
        <v>238</v>
      </c>
      <c r="C44" s="10"/>
      <c r="D44" s="10"/>
      <c r="E44" s="10"/>
      <c r="F44" s="10"/>
      <c r="G44" s="10"/>
      <c r="H44" s="10"/>
      <c r="I44" s="14">
        <f>(SUM(I45:I49))/5</f>
        <v>0</v>
      </c>
    </row>
    <row r="45" spans="1:9" s="44" customFormat="1" ht="38.450000000000003" customHeight="1" x14ac:dyDescent="0.25">
      <c r="A45" s="91">
        <v>7</v>
      </c>
      <c r="B45" s="11" t="s">
        <v>239</v>
      </c>
      <c r="C45" s="53"/>
      <c r="D45" s="53"/>
      <c r="E45" s="53"/>
      <c r="F45" s="53"/>
      <c r="G45" s="53"/>
      <c r="H45" s="53"/>
      <c r="I45" s="11" t="b">
        <f t="shared" ref="I45:I49" si="4">IF(C45="X",0,IF(D45="X",20,IF(E45="X",40,IF(F45="X",60,IF(G45="X",80,IF(H45="X",100))))))</f>
        <v>0</v>
      </c>
    </row>
    <row r="46" spans="1:9" s="44" customFormat="1" ht="38.450000000000003" customHeight="1" x14ac:dyDescent="0.25">
      <c r="A46" s="92"/>
      <c r="B46" s="11" t="s">
        <v>240</v>
      </c>
      <c r="C46" s="53"/>
      <c r="D46" s="53"/>
      <c r="E46" s="53"/>
      <c r="F46" s="53"/>
      <c r="G46" s="53"/>
      <c r="H46" s="53"/>
      <c r="I46" s="11" t="b">
        <f t="shared" si="4"/>
        <v>0</v>
      </c>
    </row>
    <row r="47" spans="1:9" s="44" customFormat="1" ht="38.450000000000003" customHeight="1" x14ac:dyDescent="0.25">
      <c r="A47" s="92"/>
      <c r="B47" s="11" t="s">
        <v>241</v>
      </c>
      <c r="C47" s="53"/>
      <c r="D47" s="53"/>
      <c r="E47" s="53"/>
      <c r="F47" s="53"/>
      <c r="G47" s="53"/>
      <c r="H47" s="53"/>
      <c r="I47" s="11" t="b">
        <f t="shared" si="4"/>
        <v>0</v>
      </c>
    </row>
    <row r="48" spans="1:9" s="44" customFormat="1" ht="38.450000000000003" customHeight="1" x14ac:dyDescent="0.25">
      <c r="A48" s="92"/>
      <c r="B48" s="11" t="s">
        <v>242</v>
      </c>
      <c r="C48" s="53"/>
      <c r="D48" s="53"/>
      <c r="E48" s="53"/>
      <c r="F48" s="53"/>
      <c r="G48" s="53"/>
      <c r="H48" s="53"/>
      <c r="I48" s="11" t="b">
        <f t="shared" si="4"/>
        <v>0</v>
      </c>
    </row>
    <row r="49" spans="1:40" s="44" customFormat="1" ht="38.450000000000003" customHeight="1" x14ac:dyDescent="0.25">
      <c r="A49" s="97"/>
      <c r="B49" s="11" t="s">
        <v>243</v>
      </c>
      <c r="C49" s="53"/>
      <c r="D49" s="53"/>
      <c r="E49" s="53"/>
      <c r="F49" s="53"/>
      <c r="G49" s="53"/>
      <c r="H49" s="53"/>
      <c r="I49" s="11" t="b">
        <f t="shared" si="4"/>
        <v>0</v>
      </c>
    </row>
    <row r="50" spans="1:40" ht="75" customHeight="1" x14ac:dyDescent="0.25">
      <c r="A50" s="5" t="s">
        <v>8</v>
      </c>
      <c r="B50" s="15" t="s">
        <v>244</v>
      </c>
      <c r="C50" s="10"/>
      <c r="D50" s="10"/>
      <c r="E50" s="10"/>
      <c r="F50" s="10"/>
      <c r="G50" s="10"/>
      <c r="H50" s="10"/>
      <c r="I50" s="10">
        <f>(SUM(I51:I55))/5</f>
        <v>0</v>
      </c>
    </row>
    <row r="51" spans="1:40" ht="38.450000000000003" customHeight="1" x14ac:dyDescent="0.25">
      <c r="A51" s="91">
        <v>8</v>
      </c>
      <c r="B51" s="11" t="s">
        <v>245</v>
      </c>
      <c r="C51" s="53"/>
      <c r="D51" s="53"/>
      <c r="E51" s="53"/>
      <c r="F51" s="53"/>
      <c r="G51" s="53"/>
      <c r="H51" s="53"/>
      <c r="I51" s="11" t="b">
        <f t="shared" ref="I51:I55" si="5">IF(C51="X",0,IF(D51="X",20,IF(E51="X",40,IF(F51="X",60,IF(G51="X",80,IF(H51="X",100))))))</f>
        <v>0</v>
      </c>
    </row>
    <row r="52" spans="1:40" ht="38.450000000000003" customHeight="1" x14ac:dyDescent="0.25">
      <c r="A52" s="92"/>
      <c r="B52" s="11" t="s">
        <v>246</v>
      </c>
      <c r="C52" s="53"/>
      <c r="D52" s="53"/>
      <c r="E52" s="53"/>
      <c r="F52" s="53"/>
      <c r="G52" s="53"/>
      <c r="H52" s="53"/>
      <c r="I52" s="11" t="b">
        <f t="shared" si="5"/>
        <v>0</v>
      </c>
    </row>
    <row r="53" spans="1:40" ht="38.450000000000003" customHeight="1" x14ac:dyDescent="0.25">
      <c r="A53" s="92"/>
      <c r="B53" s="11" t="s">
        <v>247</v>
      </c>
      <c r="C53" s="53"/>
      <c r="D53" s="53"/>
      <c r="E53" s="53"/>
      <c r="F53" s="53"/>
      <c r="G53" s="53"/>
      <c r="H53" s="53"/>
      <c r="I53" s="11" t="b">
        <f t="shared" si="5"/>
        <v>0</v>
      </c>
    </row>
    <row r="54" spans="1:40" ht="38.450000000000003" customHeight="1" x14ac:dyDescent="0.25">
      <c r="A54" s="92"/>
      <c r="B54" s="11" t="s">
        <v>248</v>
      </c>
      <c r="C54" s="53"/>
      <c r="D54" s="53"/>
      <c r="E54" s="53"/>
      <c r="F54" s="53"/>
      <c r="G54" s="53"/>
      <c r="H54" s="53"/>
      <c r="I54" s="11" t="b">
        <f t="shared" si="5"/>
        <v>0</v>
      </c>
    </row>
    <row r="55" spans="1:40" ht="38.450000000000003" customHeight="1" x14ac:dyDescent="0.25">
      <c r="A55" s="92"/>
      <c r="B55" s="11" t="s">
        <v>249</v>
      </c>
      <c r="C55" s="53"/>
      <c r="D55" s="57"/>
      <c r="E55" s="57"/>
      <c r="F55" s="57"/>
      <c r="G55" s="57"/>
      <c r="H55" s="55"/>
      <c r="I55" s="11" t="b">
        <f t="shared" si="5"/>
        <v>0</v>
      </c>
    </row>
    <row r="56" spans="1:40" s="48" customFormat="1" ht="51.75" customHeight="1" x14ac:dyDescent="0.25">
      <c r="A56" s="5" t="s">
        <v>191</v>
      </c>
      <c r="B56" s="15" t="s">
        <v>250</v>
      </c>
      <c r="C56" s="10"/>
      <c r="D56" s="10"/>
      <c r="E56" s="10"/>
      <c r="F56" s="10"/>
      <c r="G56" s="10"/>
      <c r="H56" s="10"/>
      <c r="I56" s="10">
        <f>(SUM(I57:I60))/4</f>
        <v>0</v>
      </c>
      <c r="J56" s="44"/>
      <c r="K56" s="44"/>
      <c r="L56" s="44"/>
      <c r="M56" s="44"/>
      <c r="N56" s="44"/>
      <c r="O56" s="44"/>
      <c r="P56" s="44"/>
      <c r="Q56" s="44"/>
      <c r="R56" s="44"/>
      <c r="S56" s="44"/>
      <c r="T56" s="44"/>
      <c r="U56" s="44"/>
      <c r="V56" s="44"/>
      <c r="W56" s="44"/>
      <c r="X56" s="44"/>
      <c r="Y56" s="44"/>
      <c r="Z56" s="44"/>
      <c r="AA56" s="44"/>
      <c r="AB56" s="44"/>
      <c r="AC56" s="44"/>
      <c r="AD56" s="44"/>
      <c r="AE56" s="44"/>
      <c r="AF56" s="44"/>
      <c r="AG56" s="44"/>
      <c r="AH56" s="44"/>
      <c r="AI56" s="44"/>
      <c r="AJ56" s="44"/>
      <c r="AK56" s="44"/>
      <c r="AL56" s="44"/>
      <c r="AM56" s="44"/>
      <c r="AN56" s="44"/>
    </row>
    <row r="57" spans="1:40" ht="38.450000000000003" customHeight="1" x14ac:dyDescent="0.25">
      <c r="A57" s="91">
        <v>9</v>
      </c>
      <c r="B57" s="11" t="s">
        <v>251</v>
      </c>
      <c r="C57" s="53"/>
      <c r="D57" s="53"/>
      <c r="E57" s="53"/>
      <c r="F57" s="53"/>
      <c r="G57" s="53"/>
      <c r="H57" s="53"/>
      <c r="I57" s="11" t="b">
        <f t="shared" ref="I57:I60" si="6">IF(C57="X",0,IF(D57="X",20,IF(E57="X",40,IF(F57="X",60,IF(G57="X",80,IF(H57="X",100))))))</f>
        <v>0</v>
      </c>
    </row>
    <row r="58" spans="1:40" ht="38.450000000000003" customHeight="1" x14ac:dyDescent="0.25">
      <c r="A58" s="92"/>
      <c r="B58" s="11" t="s">
        <v>252</v>
      </c>
      <c r="C58" s="53"/>
      <c r="D58" s="53"/>
      <c r="E58" s="53"/>
      <c r="F58" s="53"/>
      <c r="G58" s="53"/>
      <c r="H58" s="53"/>
      <c r="I58" s="11" t="b">
        <f t="shared" si="6"/>
        <v>0</v>
      </c>
    </row>
    <row r="59" spans="1:40" ht="38.450000000000003" customHeight="1" x14ac:dyDescent="0.25">
      <c r="A59" s="92"/>
      <c r="B59" s="11" t="s">
        <v>253</v>
      </c>
      <c r="C59" s="53"/>
      <c r="D59" s="53"/>
      <c r="E59" s="53"/>
      <c r="F59" s="53"/>
      <c r="G59" s="53"/>
      <c r="H59" s="53"/>
      <c r="I59" s="11" t="b">
        <f t="shared" si="6"/>
        <v>0</v>
      </c>
    </row>
    <row r="60" spans="1:40" ht="38.450000000000003" customHeight="1" x14ac:dyDescent="0.25">
      <c r="A60" s="97"/>
      <c r="B60" s="11" t="s">
        <v>254</v>
      </c>
      <c r="C60" s="53"/>
      <c r="D60" s="53"/>
      <c r="E60" s="53"/>
      <c r="F60" s="53"/>
      <c r="G60" s="53"/>
      <c r="H60" s="53"/>
      <c r="I60" s="11" t="b">
        <f t="shared" si="6"/>
        <v>0</v>
      </c>
    </row>
    <row r="61" spans="1:40" s="44" customFormat="1" ht="58.15" customHeight="1" x14ac:dyDescent="0.3">
      <c r="A61" s="93"/>
      <c r="B61" s="93"/>
    </row>
    <row r="62" spans="1:40" s="44" customFormat="1" ht="38.450000000000003" customHeight="1" x14ac:dyDescent="0.25">
      <c r="A62" s="98" t="s">
        <v>255</v>
      </c>
      <c r="B62" s="98"/>
      <c r="C62" s="98"/>
      <c r="D62" s="98"/>
      <c r="E62" s="98"/>
      <c r="F62" s="98"/>
      <c r="G62" s="98"/>
      <c r="H62" s="98"/>
      <c r="I62" s="98"/>
    </row>
    <row r="63" spans="1:40" s="44" customFormat="1" ht="38.450000000000003" customHeight="1" x14ac:dyDescent="0.25">
      <c r="A63" s="98"/>
      <c r="B63" s="98"/>
      <c r="C63" s="98"/>
      <c r="D63" s="98"/>
      <c r="E63" s="98"/>
      <c r="F63" s="98"/>
      <c r="G63" s="98"/>
      <c r="H63" s="98"/>
      <c r="I63" s="98"/>
    </row>
    <row r="64" spans="1:40" s="44" customFormat="1" ht="38.450000000000003" customHeight="1" x14ac:dyDescent="0.25">
      <c r="A64" s="98"/>
      <c r="B64" s="98"/>
      <c r="C64" s="98"/>
      <c r="D64" s="98"/>
      <c r="E64" s="98"/>
      <c r="F64" s="98"/>
      <c r="G64" s="98"/>
      <c r="H64" s="98"/>
      <c r="I64" s="98"/>
    </row>
    <row r="65" spans="1:9" s="44" customFormat="1" ht="126.75" customHeight="1" x14ac:dyDescent="0.25">
      <c r="A65" s="98"/>
      <c r="B65" s="98"/>
      <c r="C65" s="98"/>
      <c r="D65" s="98"/>
      <c r="E65" s="98"/>
      <c r="F65" s="98"/>
      <c r="G65" s="98"/>
      <c r="H65" s="98"/>
      <c r="I65" s="98"/>
    </row>
    <row r="66" spans="1:9" s="44" customFormat="1" ht="38.450000000000003" customHeight="1" x14ac:dyDescent="0.3">
      <c r="A66" s="6"/>
    </row>
    <row r="67" spans="1:9" s="44" customFormat="1" ht="38.450000000000003" customHeight="1" x14ac:dyDescent="0.3">
      <c r="A67" s="6"/>
    </row>
    <row r="68" spans="1:9" s="44" customFormat="1" ht="38.450000000000003" customHeight="1" x14ac:dyDescent="0.3">
      <c r="A68" s="6"/>
    </row>
    <row r="69" spans="1:9" s="44" customFormat="1" ht="38.450000000000003" customHeight="1" x14ac:dyDescent="0.3">
      <c r="A69" s="6"/>
    </row>
    <row r="70" spans="1:9" s="44" customFormat="1" ht="38.450000000000003" customHeight="1" x14ac:dyDescent="0.3">
      <c r="A70" s="6"/>
    </row>
    <row r="71" spans="1:9" s="44" customFormat="1" ht="38.450000000000003" customHeight="1" x14ac:dyDescent="0.3">
      <c r="A71" s="6"/>
    </row>
    <row r="72" spans="1:9" s="44" customFormat="1" ht="38.450000000000003" customHeight="1" x14ac:dyDescent="0.3">
      <c r="A72" s="6"/>
    </row>
    <row r="73" spans="1:9" s="44" customFormat="1" ht="38.450000000000003" customHeight="1" x14ac:dyDescent="0.3">
      <c r="A73" s="6"/>
    </row>
    <row r="74" spans="1:9" s="44" customFormat="1" ht="38.450000000000003" customHeight="1" x14ac:dyDescent="0.3">
      <c r="A74" s="6"/>
    </row>
    <row r="75" spans="1:9" s="44" customFormat="1" ht="38.450000000000003" customHeight="1" x14ac:dyDescent="0.3">
      <c r="A75" s="6"/>
    </row>
    <row r="76" spans="1:9" s="44" customFormat="1" ht="38.450000000000003" customHeight="1" x14ac:dyDescent="0.3">
      <c r="A76" s="6"/>
    </row>
    <row r="77" spans="1:9" s="44" customFormat="1" ht="38.450000000000003" customHeight="1" x14ac:dyDescent="0.3">
      <c r="A77" s="6"/>
    </row>
    <row r="78" spans="1:9" s="44" customFormat="1" ht="38.450000000000003" customHeight="1" x14ac:dyDescent="0.3">
      <c r="A78" s="6"/>
    </row>
    <row r="79" spans="1:9" s="44" customFormat="1" ht="38.450000000000003" customHeight="1" x14ac:dyDescent="0.3">
      <c r="A79" s="6"/>
    </row>
    <row r="80" spans="1:9" s="44" customFormat="1" ht="38.450000000000003" customHeight="1" x14ac:dyDescent="0.3">
      <c r="A80" s="6"/>
    </row>
    <row r="81" spans="1:1" s="44" customFormat="1" ht="38.450000000000003" customHeight="1" x14ac:dyDescent="0.3">
      <c r="A81" s="6"/>
    </row>
    <row r="82" spans="1:1" s="44" customFormat="1" ht="38.450000000000003" customHeight="1" x14ac:dyDescent="0.3">
      <c r="A82" s="6"/>
    </row>
    <row r="83" spans="1:1" s="44" customFormat="1" ht="38.450000000000003" customHeight="1" x14ac:dyDescent="0.3">
      <c r="A83" s="6"/>
    </row>
    <row r="84" spans="1:1" s="44" customFormat="1" ht="38.450000000000003" customHeight="1" x14ac:dyDescent="0.3">
      <c r="A84" s="6"/>
    </row>
    <row r="85" spans="1:1" s="44" customFormat="1" ht="38.450000000000003" customHeight="1" x14ac:dyDescent="0.3">
      <c r="A85" s="6"/>
    </row>
    <row r="86" spans="1:1" s="44" customFormat="1" ht="38.450000000000003" customHeight="1" x14ac:dyDescent="0.3">
      <c r="A86" s="6"/>
    </row>
    <row r="87" spans="1:1" s="44" customFormat="1" ht="38.450000000000003" customHeight="1" x14ac:dyDescent="0.3">
      <c r="A87" s="6"/>
    </row>
    <row r="88" spans="1:1" s="44" customFormat="1" ht="38.450000000000003" customHeight="1" x14ac:dyDescent="0.3">
      <c r="A88" s="6"/>
    </row>
    <row r="89" spans="1:1" s="44" customFormat="1" ht="38.450000000000003" customHeight="1" x14ac:dyDescent="0.3">
      <c r="A89" s="6"/>
    </row>
    <row r="90" spans="1:1" s="44" customFormat="1" ht="38.450000000000003" customHeight="1" x14ac:dyDescent="0.3">
      <c r="A90" s="6"/>
    </row>
    <row r="91" spans="1:1" s="44" customFormat="1" ht="38.450000000000003" customHeight="1" x14ac:dyDescent="0.3">
      <c r="A91" s="6"/>
    </row>
    <row r="92" spans="1:1" s="44" customFormat="1" ht="38.450000000000003" customHeight="1" x14ac:dyDescent="0.3">
      <c r="A92" s="6"/>
    </row>
    <row r="93" spans="1:1" s="44" customFormat="1" ht="38.450000000000003" customHeight="1" x14ac:dyDescent="0.3">
      <c r="A93" s="6"/>
    </row>
    <row r="94" spans="1:1" s="44" customFormat="1" ht="38.450000000000003" customHeight="1" x14ac:dyDescent="0.3">
      <c r="A94" s="6"/>
    </row>
    <row r="95" spans="1:1" s="44" customFormat="1" ht="38.450000000000003" customHeight="1" x14ac:dyDescent="0.3">
      <c r="A95" s="6"/>
    </row>
    <row r="96" spans="1:1" s="44" customFormat="1" ht="38.450000000000003" customHeight="1" x14ac:dyDescent="0.3">
      <c r="A96" s="6"/>
    </row>
    <row r="97" spans="1:1" s="44" customFormat="1" ht="38.450000000000003" customHeight="1" x14ac:dyDescent="0.3">
      <c r="A97" s="6"/>
    </row>
    <row r="98" spans="1:1" s="44" customFormat="1" ht="38.450000000000003" customHeight="1" x14ac:dyDescent="0.3">
      <c r="A98" s="6"/>
    </row>
    <row r="99" spans="1:1" s="44" customFormat="1" ht="38.450000000000003" customHeight="1" x14ac:dyDescent="0.3">
      <c r="A99" s="6"/>
    </row>
    <row r="100" spans="1:1" s="44" customFormat="1" ht="38.450000000000003" customHeight="1" x14ac:dyDescent="0.3">
      <c r="A100" s="6"/>
    </row>
    <row r="101" spans="1:1" s="44" customFormat="1" ht="38.450000000000003" customHeight="1" x14ac:dyDescent="0.3">
      <c r="A101" s="6"/>
    </row>
    <row r="102" spans="1:1" s="44" customFormat="1" ht="38.450000000000003" customHeight="1" x14ac:dyDescent="0.3">
      <c r="A102" s="6"/>
    </row>
    <row r="103" spans="1:1" s="44" customFormat="1" ht="38.450000000000003" customHeight="1" x14ac:dyDescent="0.3">
      <c r="A103" s="6"/>
    </row>
    <row r="104" spans="1:1" s="44" customFormat="1" ht="38.450000000000003" customHeight="1" x14ac:dyDescent="0.3">
      <c r="A104" s="6"/>
    </row>
    <row r="105" spans="1:1" s="44" customFormat="1" ht="38.450000000000003" customHeight="1" x14ac:dyDescent="0.3">
      <c r="A105" s="6"/>
    </row>
    <row r="106" spans="1:1" s="44" customFormat="1" ht="38.450000000000003" customHeight="1" x14ac:dyDescent="0.3">
      <c r="A106" s="6"/>
    </row>
    <row r="107" spans="1:1" s="44" customFormat="1" ht="38.450000000000003" customHeight="1" x14ac:dyDescent="0.3">
      <c r="A107" s="6"/>
    </row>
    <row r="108" spans="1:1" s="44" customFormat="1" ht="38.450000000000003" customHeight="1" x14ac:dyDescent="0.3">
      <c r="A108" s="6"/>
    </row>
    <row r="109" spans="1:1" s="44" customFormat="1" ht="38.450000000000003" customHeight="1" x14ac:dyDescent="0.3">
      <c r="A109" s="6"/>
    </row>
    <row r="110" spans="1:1" s="44" customFormat="1" ht="38.450000000000003" customHeight="1" x14ac:dyDescent="0.3">
      <c r="A110" s="6"/>
    </row>
    <row r="111" spans="1:1" s="44" customFormat="1" ht="38.450000000000003" customHeight="1" x14ac:dyDescent="0.3">
      <c r="A111" s="6"/>
    </row>
    <row r="112" spans="1:1" s="44" customFormat="1" ht="38.450000000000003" customHeight="1" x14ac:dyDescent="0.3">
      <c r="A112" s="6"/>
    </row>
    <row r="113" spans="1:1" s="44" customFormat="1" ht="38.450000000000003" customHeight="1" x14ac:dyDescent="0.3">
      <c r="A113" s="6"/>
    </row>
    <row r="114" spans="1:1" s="44" customFormat="1" ht="38.450000000000003" customHeight="1" x14ac:dyDescent="0.3">
      <c r="A114" s="6"/>
    </row>
    <row r="115" spans="1:1" s="44" customFormat="1" ht="38.450000000000003" customHeight="1" x14ac:dyDescent="0.3">
      <c r="A115" s="6"/>
    </row>
    <row r="116" spans="1:1" s="44" customFormat="1" ht="38.450000000000003" customHeight="1" x14ac:dyDescent="0.3">
      <c r="A116" s="6"/>
    </row>
    <row r="117" spans="1:1" s="44" customFormat="1" ht="38.450000000000003" customHeight="1" x14ac:dyDescent="0.3">
      <c r="A117" s="6"/>
    </row>
    <row r="118" spans="1:1" s="44" customFormat="1" ht="38.450000000000003" customHeight="1" x14ac:dyDescent="0.3">
      <c r="A118" s="6"/>
    </row>
    <row r="119" spans="1:1" s="44" customFormat="1" ht="38.450000000000003" customHeight="1" x14ac:dyDescent="0.3">
      <c r="A119" s="6"/>
    </row>
    <row r="120" spans="1:1" s="44" customFormat="1" ht="38.450000000000003" customHeight="1" x14ac:dyDescent="0.3">
      <c r="A120" s="6"/>
    </row>
    <row r="121" spans="1:1" s="44" customFormat="1" ht="38.450000000000003" customHeight="1" x14ac:dyDescent="0.3">
      <c r="A121" s="6"/>
    </row>
    <row r="122" spans="1:1" s="44" customFormat="1" ht="38.450000000000003" customHeight="1" x14ac:dyDescent="0.3">
      <c r="A122" s="6"/>
    </row>
    <row r="123" spans="1:1" s="44" customFormat="1" ht="38.450000000000003" customHeight="1" x14ac:dyDescent="0.3">
      <c r="A123" s="6"/>
    </row>
    <row r="124" spans="1:1" s="44" customFormat="1" ht="38.450000000000003" customHeight="1" x14ac:dyDescent="0.3">
      <c r="A124" s="6"/>
    </row>
    <row r="125" spans="1:1" s="44" customFormat="1" ht="38.450000000000003" customHeight="1" x14ac:dyDescent="0.3">
      <c r="A125" s="6"/>
    </row>
    <row r="126" spans="1:1" s="44" customFormat="1" ht="38.450000000000003" customHeight="1" x14ac:dyDescent="0.3">
      <c r="A126" s="6"/>
    </row>
    <row r="127" spans="1:1" s="44" customFormat="1" ht="38.450000000000003" customHeight="1" x14ac:dyDescent="0.3">
      <c r="A127" s="6"/>
    </row>
    <row r="128" spans="1:1" s="44" customFormat="1" ht="38.450000000000003" customHeight="1" x14ac:dyDescent="0.3">
      <c r="A128" s="6"/>
    </row>
    <row r="129" spans="1:1" s="44" customFormat="1" ht="38.450000000000003" customHeight="1" x14ac:dyDescent="0.3">
      <c r="A129" s="6"/>
    </row>
    <row r="130" spans="1:1" s="44" customFormat="1" ht="38.450000000000003" customHeight="1" x14ac:dyDescent="0.3">
      <c r="A130" s="6"/>
    </row>
    <row r="131" spans="1:1" s="44" customFormat="1" ht="38.450000000000003" customHeight="1" x14ac:dyDescent="0.3">
      <c r="A131" s="6"/>
    </row>
    <row r="132" spans="1:1" s="44" customFormat="1" ht="38.450000000000003" customHeight="1" x14ac:dyDescent="0.3">
      <c r="A132" s="6"/>
    </row>
    <row r="133" spans="1:1" s="44" customFormat="1" ht="38.450000000000003" customHeight="1" x14ac:dyDescent="0.3">
      <c r="A133" s="6"/>
    </row>
    <row r="134" spans="1:1" s="44" customFormat="1" ht="38.450000000000003" customHeight="1" x14ac:dyDescent="0.3">
      <c r="A134" s="6"/>
    </row>
    <row r="135" spans="1:1" s="44" customFormat="1" ht="38.450000000000003" customHeight="1" x14ac:dyDescent="0.3">
      <c r="A135" s="6"/>
    </row>
    <row r="136" spans="1:1" s="44" customFormat="1" ht="38.450000000000003" customHeight="1" x14ac:dyDescent="0.3">
      <c r="A136" s="6"/>
    </row>
    <row r="137" spans="1:1" s="44" customFormat="1" ht="38.450000000000003" customHeight="1" x14ac:dyDescent="0.3">
      <c r="A137" s="6"/>
    </row>
    <row r="138" spans="1:1" s="44" customFormat="1" ht="38.450000000000003" customHeight="1" x14ac:dyDescent="0.3">
      <c r="A138" s="6"/>
    </row>
    <row r="139" spans="1:1" s="44" customFormat="1" ht="38.450000000000003" customHeight="1" x14ac:dyDescent="0.3">
      <c r="A139" s="6"/>
    </row>
    <row r="140" spans="1:1" s="44" customFormat="1" ht="38.450000000000003" customHeight="1" x14ac:dyDescent="0.3">
      <c r="A140" s="6"/>
    </row>
    <row r="141" spans="1:1" s="44" customFormat="1" ht="38.450000000000003" customHeight="1" x14ac:dyDescent="0.3">
      <c r="A141" s="6"/>
    </row>
    <row r="142" spans="1:1" s="44" customFormat="1" ht="38.450000000000003" customHeight="1" x14ac:dyDescent="0.3">
      <c r="A142" s="6"/>
    </row>
    <row r="143" spans="1:1" s="44" customFormat="1" ht="38.450000000000003" customHeight="1" x14ac:dyDescent="0.3">
      <c r="A143" s="6"/>
    </row>
    <row r="144" spans="1:1" s="44" customFormat="1" ht="38.450000000000003" customHeight="1" x14ac:dyDescent="0.3">
      <c r="A144" s="6"/>
    </row>
    <row r="145" spans="1:1" s="44" customFormat="1" ht="38.450000000000003" customHeight="1" x14ac:dyDescent="0.3">
      <c r="A145" s="6"/>
    </row>
    <row r="146" spans="1:1" s="44" customFormat="1" ht="38.450000000000003" customHeight="1" x14ac:dyDescent="0.3">
      <c r="A146" s="6"/>
    </row>
    <row r="147" spans="1:1" s="44" customFormat="1" ht="38.450000000000003" customHeight="1" x14ac:dyDescent="0.3">
      <c r="A147" s="6"/>
    </row>
    <row r="148" spans="1:1" s="44" customFormat="1" ht="38.450000000000003" customHeight="1" x14ac:dyDescent="0.3">
      <c r="A148" s="6"/>
    </row>
    <row r="149" spans="1:1" s="44" customFormat="1" ht="38.450000000000003" customHeight="1" x14ac:dyDescent="0.3">
      <c r="A149" s="6"/>
    </row>
    <row r="150" spans="1:1" s="44" customFormat="1" ht="38.450000000000003" customHeight="1" x14ac:dyDescent="0.3">
      <c r="A150" s="6"/>
    </row>
    <row r="151" spans="1:1" s="44" customFormat="1" ht="38.450000000000003" customHeight="1" x14ac:dyDescent="0.3">
      <c r="A151" s="6"/>
    </row>
    <row r="152" spans="1:1" s="44" customFormat="1" ht="38.450000000000003" customHeight="1" x14ac:dyDescent="0.3">
      <c r="A152" s="6"/>
    </row>
    <row r="153" spans="1:1" s="44" customFormat="1" ht="38.450000000000003" customHeight="1" x14ac:dyDescent="0.3">
      <c r="A153" s="6"/>
    </row>
    <row r="154" spans="1:1" s="44" customFormat="1" ht="38.450000000000003" customHeight="1" x14ac:dyDescent="0.3">
      <c r="A154" s="6"/>
    </row>
    <row r="155" spans="1:1" s="44" customFormat="1" ht="38.450000000000003" customHeight="1" x14ac:dyDescent="0.3">
      <c r="A155" s="6"/>
    </row>
    <row r="156" spans="1:1" s="44" customFormat="1" ht="38.450000000000003" customHeight="1" x14ac:dyDescent="0.3">
      <c r="A156" s="6"/>
    </row>
    <row r="157" spans="1:1" s="44" customFormat="1" ht="38.450000000000003" customHeight="1" x14ac:dyDescent="0.3">
      <c r="A157" s="6"/>
    </row>
    <row r="158" spans="1:1" s="44" customFormat="1" ht="38.450000000000003" customHeight="1" x14ac:dyDescent="0.3">
      <c r="A158" s="6"/>
    </row>
    <row r="159" spans="1:1" s="44" customFormat="1" ht="38.450000000000003" customHeight="1" x14ac:dyDescent="0.3">
      <c r="A159" s="6"/>
    </row>
    <row r="160" spans="1:1" s="44" customFormat="1" ht="38.450000000000003" customHeight="1" x14ac:dyDescent="0.3">
      <c r="A160" s="6"/>
    </row>
    <row r="161" spans="1:1" s="44" customFormat="1" ht="38.450000000000003" customHeight="1" x14ac:dyDescent="0.3">
      <c r="A161" s="6"/>
    </row>
    <row r="162" spans="1:1" s="44" customFormat="1" ht="38.450000000000003" customHeight="1" x14ac:dyDescent="0.3">
      <c r="A162" s="6"/>
    </row>
    <row r="163" spans="1:1" s="44" customFormat="1" ht="38.450000000000003" customHeight="1" x14ac:dyDescent="0.3">
      <c r="A163" s="6"/>
    </row>
    <row r="164" spans="1:1" s="44" customFormat="1" ht="38.450000000000003" customHeight="1" x14ac:dyDescent="0.3">
      <c r="A164" s="6"/>
    </row>
    <row r="165" spans="1:1" s="44" customFormat="1" ht="38.450000000000003" customHeight="1" x14ac:dyDescent="0.3">
      <c r="A165" s="6"/>
    </row>
    <row r="166" spans="1:1" s="44" customFormat="1" ht="38.450000000000003" customHeight="1" x14ac:dyDescent="0.3">
      <c r="A166" s="6"/>
    </row>
    <row r="167" spans="1:1" s="44" customFormat="1" ht="38.450000000000003" customHeight="1" x14ac:dyDescent="0.3">
      <c r="A167" s="6"/>
    </row>
    <row r="168" spans="1:1" s="44" customFormat="1" ht="38.450000000000003" customHeight="1" x14ac:dyDescent="0.3">
      <c r="A168" s="6"/>
    </row>
    <row r="169" spans="1:1" s="44" customFormat="1" ht="38.450000000000003" customHeight="1" x14ac:dyDescent="0.3">
      <c r="A169" s="6"/>
    </row>
    <row r="170" spans="1:1" s="44" customFormat="1" ht="38.450000000000003" customHeight="1" x14ac:dyDescent="0.3">
      <c r="A170" s="6"/>
    </row>
    <row r="171" spans="1:1" s="44" customFormat="1" ht="38.450000000000003" customHeight="1" x14ac:dyDescent="0.3">
      <c r="A171" s="6"/>
    </row>
    <row r="172" spans="1:1" s="44" customFormat="1" ht="38.450000000000003" customHeight="1" x14ac:dyDescent="0.3">
      <c r="A172" s="6"/>
    </row>
    <row r="173" spans="1:1" s="44" customFormat="1" ht="38.450000000000003" customHeight="1" x14ac:dyDescent="0.3">
      <c r="A173" s="6"/>
    </row>
    <row r="174" spans="1:1" s="44" customFormat="1" ht="38.450000000000003" customHeight="1" x14ac:dyDescent="0.3">
      <c r="A174" s="6"/>
    </row>
    <row r="175" spans="1:1" s="44" customFormat="1" ht="38.450000000000003" customHeight="1" x14ac:dyDescent="0.3">
      <c r="A175" s="6"/>
    </row>
    <row r="176" spans="1:1" s="44" customFormat="1" ht="38.450000000000003" customHeight="1" x14ac:dyDescent="0.3">
      <c r="A176" s="6"/>
    </row>
    <row r="177" spans="1:1" s="44" customFormat="1" ht="38.450000000000003" customHeight="1" x14ac:dyDescent="0.3">
      <c r="A177" s="6"/>
    </row>
    <row r="178" spans="1:1" s="44" customFormat="1" ht="38.450000000000003" customHeight="1" x14ac:dyDescent="0.3">
      <c r="A178" s="6"/>
    </row>
    <row r="179" spans="1:1" s="44" customFormat="1" ht="38.450000000000003" customHeight="1" x14ac:dyDescent="0.3">
      <c r="A179" s="6"/>
    </row>
    <row r="180" spans="1:1" s="44" customFormat="1" ht="38.450000000000003" customHeight="1" x14ac:dyDescent="0.3">
      <c r="A180" s="6"/>
    </row>
    <row r="181" spans="1:1" s="44" customFormat="1" ht="38.450000000000003" customHeight="1" x14ac:dyDescent="0.3">
      <c r="A181" s="6"/>
    </row>
    <row r="182" spans="1:1" s="44" customFormat="1" ht="38.450000000000003" customHeight="1" x14ac:dyDescent="0.3">
      <c r="A182" s="6"/>
    </row>
    <row r="183" spans="1:1" s="44" customFormat="1" ht="38.450000000000003" customHeight="1" x14ac:dyDescent="0.3">
      <c r="A183" s="6"/>
    </row>
    <row r="184" spans="1:1" s="44" customFormat="1" ht="38.450000000000003" customHeight="1" x14ac:dyDescent="0.3">
      <c r="A184" s="6"/>
    </row>
    <row r="185" spans="1:1" s="44" customFormat="1" ht="38.450000000000003" customHeight="1" x14ac:dyDescent="0.3">
      <c r="A185" s="6"/>
    </row>
    <row r="186" spans="1:1" s="44" customFormat="1" ht="38.450000000000003" customHeight="1" x14ac:dyDescent="0.3">
      <c r="A186" s="6"/>
    </row>
    <row r="187" spans="1:1" s="44" customFormat="1" ht="38.450000000000003" customHeight="1" x14ac:dyDescent="0.3">
      <c r="A187" s="6"/>
    </row>
    <row r="188" spans="1:1" s="44" customFormat="1" ht="38.450000000000003" customHeight="1" x14ac:dyDescent="0.3">
      <c r="A188" s="6"/>
    </row>
    <row r="189" spans="1:1" s="44" customFormat="1" ht="38.450000000000003" customHeight="1" x14ac:dyDescent="0.3">
      <c r="A189" s="6"/>
    </row>
    <row r="190" spans="1:1" s="44" customFormat="1" ht="38.450000000000003" customHeight="1" x14ac:dyDescent="0.3">
      <c r="A190" s="6"/>
    </row>
    <row r="191" spans="1:1" s="44" customFormat="1" ht="38.450000000000003" customHeight="1" x14ac:dyDescent="0.3">
      <c r="A191" s="6"/>
    </row>
    <row r="192" spans="1:1" s="44" customFormat="1" ht="38.450000000000003" customHeight="1" x14ac:dyDescent="0.3">
      <c r="A192" s="6"/>
    </row>
    <row r="193" spans="1:1" s="44" customFormat="1" ht="38.450000000000003" customHeight="1" x14ac:dyDescent="0.3">
      <c r="A193" s="6"/>
    </row>
    <row r="194" spans="1:1" s="44" customFormat="1" ht="38.450000000000003" customHeight="1" x14ac:dyDescent="0.3">
      <c r="A194" s="6"/>
    </row>
    <row r="195" spans="1:1" s="44" customFormat="1" ht="38.450000000000003" customHeight="1" x14ac:dyDescent="0.3">
      <c r="A195" s="6"/>
    </row>
    <row r="196" spans="1:1" s="44" customFormat="1" ht="38.450000000000003" customHeight="1" x14ac:dyDescent="0.3">
      <c r="A196" s="6"/>
    </row>
    <row r="197" spans="1:1" s="44" customFormat="1" ht="38.450000000000003" customHeight="1" x14ac:dyDescent="0.3">
      <c r="A197" s="6"/>
    </row>
    <row r="198" spans="1:1" s="44" customFormat="1" ht="38.450000000000003" customHeight="1" x14ac:dyDescent="0.3">
      <c r="A198" s="6"/>
    </row>
    <row r="199" spans="1:1" s="44" customFormat="1" ht="38.450000000000003" customHeight="1" x14ac:dyDescent="0.3">
      <c r="A199" s="6"/>
    </row>
    <row r="200" spans="1:1" s="44" customFormat="1" ht="38.450000000000003" customHeight="1" x14ac:dyDescent="0.3">
      <c r="A200" s="6"/>
    </row>
    <row r="201" spans="1:1" s="44" customFormat="1" ht="38.450000000000003" customHeight="1" x14ac:dyDescent="0.3">
      <c r="A201" s="6"/>
    </row>
    <row r="202" spans="1:1" s="44" customFormat="1" ht="38.450000000000003" customHeight="1" x14ac:dyDescent="0.3">
      <c r="A202" s="6"/>
    </row>
    <row r="203" spans="1:1" s="44" customFormat="1" ht="38.450000000000003" customHeight="1" x14ac:dyDescent="0.3">
      <c r="A203" s="6"/>
    </row>
    <row r="204" spans="1:1" s="44" customFormat="1" ht="38.450000000000003" customHeight="1" x14ac:dyDescent="0.3">
      <c r="A204" s="6"/>
    </row>
    <row r="205" spans="1:1" s="44" customFormat="1" ht="38.450000000000003" customHeight="1" x14ac:dyDescent="0.3">
      <c r="A205" s="6"/>
    </row>
    <row r="206" spans="1:1" s="44" customFormat="1" ht="38.450000000000003" customHeight="1" x14ac:dyDescent="0.3">
      <c r="A206" s="6"/>
    </row>
    <row r="207" spans="1:1" s="44" customFormat="1" ht="38.450000000000003" customHeight="1" x14ac:dyDescent="0.3">
      <c r="A207" s="6"/>
    </row>
    <row r="208" spans="1:1" s="44" customFormat="1" ht="38.450000000000003" customHeight="1" x14ac:dyDescent="0.3">
      <c r="A208" s="6"/>
    </row>
    <row r="209" spans="1:1" s="44" customFormat="1" ht="38.450000000000003" customHeight="1" x14ac:dyDescent="0.3">
      <c r="A209" s="6"/>
    </row>
    <row r="210" spans="1:1" s="44" customFormat="1" ht="38.450000000000003" customHeight="1" x14ac:dyDescent="0.3">
      <c r="A210" s="6"/>
    </row>
    <row r="211" spans="1:1" s="44" customFormat="1" ht="38.450000000000003" customHeight="1" x14ac:dyDescent="0.3">
      <c r="A211" s="6"/>
    </row>
    <row r="212" spans="1:1" s="44" customFormat="1" ht="38.450000000000003" customHeight="1" x14ac:dyDescent="0.3">
      <c r="A212" s="6"/>
    </row>
    <row r="213" spans="1:1" s="44" customFormat="1" ht="38.450000000000003" customHeight="1" x14ac:dyDescent="0.3">
      <c r="A213" s="6"/>
    </row>
    <row r="214" spans="1:1" s="44" customFormat="1" ht="38.450000000000003" customHeight="1" x14ac:dyDescent="0.3">
      <c r="A214" s="6"/>
    </row>
    <row r="215" spans="1:1" s="44" customFormat="1" ht="38.450000000000003" customHeight="1" x14ac:dyDescent="0.3">
      <c r="A215" s="6"/>
    </row>
    <row r="216" spans="1:1" s="44" customFormat="1" ht="38.450000000000003" customHeight="1" x14ac:dyDescent="0.3">
      <c r="A216" s="6"/>
    </row>
    <row r="217" spans="1:1" s="44" customFormat="1" ht="38.450000000000003" customHeight="1" x14ac:dyDescent="0.3">
      <c r="A217" s="6"/>
    </row>
    <row r="218" spans="1:1" s="44" customFormat="1" ht="38.450000000000003" customHeight="1" x14ac:dyDescent="0.3">
      <c r="A218" s="6"/>
    </row>
    <row r="219" spans="1:1" s="44" customFormat="1" ht="38.450000000000003" customHeight="1" x14ac:dyDescent="0.3">
      <c r="A219" s="6"/>
    </row>
    <row r="220" spans="1:1" s="44" customFormat="1" ht="38.450000000000003" customHeight="1" x14ac:dyDescent="0.3">
      <c r="A220" s="6"/>
    </row>
    <row r="221" spans="1:1" s="44" customFormat="1" ht="38.450000000000003" customHeight="1" x14ac:dyDescent="0.3">
      <c r="A221" s="6"/>
    </row>
    <row r="222" spans="1:1" s="44" customFormat="1" ht="38.450000000000003" customHeight="1" x14ac:dyDescent="0.3">
      <c r="A222" s="6"/>
    </row>
    <row r="223" spans="1:1" s="44" customFormat="1" ht="38.450000000000003" customHeight="1" x14ac:dyDescent="0.3">
      <c r="A223" s="6"/>
    </row>
    <row r="224" spans="1:1" s="44" customFormat="1" ht="38.450000000000003" customHeight="1" x14ac:dyDescent="0.3">
      <c r="A224" s="6"/>
    </row>
    <row r="225" spans="1:1" s="44" customFormat="1" ht="38.450000000000003" customHeight="1" x14ac:dyDescent="0.3">
      <c r="A225" s="6"/>
    </row>
    <row r="226" spans="1:1" s="44" customFormat="1" ht="38.450000000000003" customHeight="1" x14ac:dyDescent="0.3">
      <c r="A226" s="6"/>
    </row>
    <row r="227" spans="1:1" s="44" customFormat="1" ht="38.450000000000003" customHeight="1" x14ac:dyDescent="0.3">
      <c r="A227" s="6"/>
    </row>
    <row r="228" spans="1:1" s="44" customFormat="1" ht="38.450000000000003" customHeight="1" x14ac:dyDescent="0.3">
      <c r="A228" s="6"/>
    </row>
    <row r="229" spans="1:1" s="44" customFormat="1" ht="38.450000000000003" customHeight="1" x14ac:dyDescent="0.3">
      <c r="A229" s="6"/>
    </row>
    <row r="230" spans="1:1" s="44" customFormat="1" ht="38.450000000000003" customHeight="1" x14ac:dyDescent="0.3">
      <c r="A230" s="6"/>
    </row>
    <row r="231" spans="1:1" s="44" customFormat="1" ht="38.450000000000003" customHeight="1" x14ac:dyDescent="0.3">
      <c r="A231" s="6"/>
    </row>
    <row r="232" spans="1:1" s="44" customFormat="1" ht="38.450000000000003" customHeight="1" x14ac:dyDescent="0.3">
      <c r="A232" s="6"/>
    </row>
    <row r="233" spans="1:1" s="44" customFormat="1" ht="38.450000000000003" customHeight="1" x14ac:dyDescent="0.3">
      <c r="A233" s="6"/>
    </row>
    <row r="234" spans="1:1" s="44" customFormat="1" ht="38.450000000000003" customHeight="1" x14ac:dyDescent="0.3">
      <c r="A234" s="6"/>
    </row>
    <row r="235" spans="1:1" s="44" customFormat="1" ht="38.450000000000003" customHeight="1" x14ac:dyDescent="0.3">
      <c r="A235" s="6"/>
    </row>
    <row r="236" spans="1:1" s="44" customFormat="1" ht="38.450000000000003" customHeight="1" x14ac:dyDescent="0.3">
      <c r="A236" s="6"/>
    </row>
    <row r="237" spans="1:1" s="44" customFormat="1" ht="38.450000000000003" customHeight="1" x14ac:dyDescent="0.3">
      <c r="A237" s="6"/>
    </row>
    <row r="238" spans="1:1" s="44" customFormat="1" ht="38.450000000000003" customHeight="1" x14ac:dyDescent="0.3">
      <c r="A238" s="6"/>
    </row>
    <row r="239" spans="1:1" s="44" customFormat="1" ht="38.450000000000003" customHeight="1" x14ac:dyDescent="0.3">
      <c r="A239" s="6"/>
    </row>
    <row r="240" spans="1:1" s="44" customFormat="1" ht="38.450000000000003" customHeight="1" x14ac:dyDescent="0.3">
      <c r="A240" s="6"/>
    </row>
    <row r="241" spans="1:1" s="44" customFormat="1" ht="38.450000000000003" customHeight="1" x14ac:dyDescent="0.3">
      <c r="A241" s="6"/>
    </row>
    <row r="242" spans="1:1" s="44" customFormat="1" ht="38.450000000000003" customHeight="1" x14ac:dyDescent="0.3">
      <c r="A242" s="6"/>
    </row>
    <row r="243" spans="1:1" s="44" customFormat="1" ht="38.450000000000003" customHeight="1" x14ac:dyDescent="0.3">
      <c r="A243" s="6"/>
    </row>
    <row r="244" spans="1:1" s="44" customFormat="1" ht="38.450000000000003" customHeight="1" x14ac:dyDescent="0.3">
      <c r="A244" s="6"/>
    </row>
    <row r="245" spans="1:1" s="44" customFormat="1" ht="38.450000000000003" customHeight="1" x14ac:dyDescent="0.3">
      <c r="A245" s="6"/>
    </row>
    <row r="246" spans="1:1" s="44" customFormat="1" ht="38.450000000000003" customHeight="1" x14ac:dyDescent="0.3">
      <c r="A246" s="6"/>
    </row>
    <row r="247" spans="1:1" s="44" customFormat="1" ht="38.450000000000003" customHeight="1" x14ac:dyDescent="0.3">
      <c r="A247" s="6"/>
    </row>
    <row r="248" spans="1:1" s="44" customFormat="1" ht="38.450000000000003" customHeight="1" x14ac:dyDescent="0.3">
      <c r="A248" s="6"/>
    </row>
    <row r="249" spans="1:1" s="44" customFormat="1" ht="38.450000000000003" customHeight="1" x14ac:dyDescent="0.3">
      <c r="A249" s="6"/>
    </row>
    <row r="250" spans="1:1" s="44" customFormat="1" ht="38.450000000000003" customHeight="1" x14ac:dyDescent="0.3">
      <c r="A250" s="6"/>
    </row>
    <row r="251" spans="1:1" s="44" customFormat="1" ht="38.450000000000003" customHeight="1" x14ac:dyDescent="0.3">
      <c r="A251" s="6"/>
    </row>
    <row r="252" spans="1:1" s="44" customFormat="1" ht="38.450000000000003" customHeight="1" x14ac:dyDescent="0.3">
      <c r="A252" s="6"/>
    </row>
    <row r="253" spans="1:1" s="44" customFormat="1" ht="38.450000000000003" customHeight="1" x14ac:dyDescent="0.3">
      <c r="A253" s="6"/>
    </row>
    <row r="254" spans="1:1" s="44" customFormat="1" ht="38.450000000000003" customHeight="1" x14ac:dyDescent="0.3">
      <c r="A254" s="6"/>
    </row>
    <row r="255" spans="1:1" s="44" customFormat="1" ht="38.450000000000003" customHeight="1" x14ac:dyDescent="0.3">
      <c r="A255" s="6"/>
    </row>
    <row r="256" spans="1:1" s="44" customFormat="1" ht="38.450000000000003" customHeight="1" x14ac:dyDescent="0.3">
      <c r="A256" s="6"/>
    </row>
    <row r="257" spans="1:1" s="44" customFormat="1" ht="38.450000000000003" customHeight="1" x14ac:dyDescent="0.3">
      <c r="A257" s="6"/>
    </row>
    <row r="258" spans="1:1" s="44" customFormat="1" ht="38.450000000000003" customHeight="1" x14ac:dyDescent="0.3">
      <c r="A258" s="6"/>
    </row>
    <row r="259" spans="1:1" s="44" customFormat="1" ht="38.450000000000003" customHeight="1" x14ac:dyDescent="0.3">
      <c r="A259" s="6"/>
    </row>
    <row r="260" spans="1:1" s="44" customFormat="1" ht="38.450000000000003" customHeight="1" x14ac:dyDescent="0.3">
      <c r="A260" s="6"/>
    </row>
    <row r="261" spans="1:1" s="44" customFormat="1" ht="38.450000000000003" customHeight="1" x14ac:dyDescent="0.3">
      <c r="A261" s="6"/>
    </row>
    <row r="262" spans="1:1" s="44" customFormat="1" ht="38.450000000000003" customHeight="1" x14ac:dyDescent="0.3">
      <c r="A262" s="6"/>
    </row>
    <row r="263" spans="1:1" s="44" customFormat="1" ht="38.450000000000003" customHeight="1" x14ac:dyDescent="0.3">
      <c r="A263" s="6"/>
    </row>
    <row r="264" spans="1:1" s="44" customFormat="1" ht="38.450000000000003" customHeight="1" x14ac:dyDescent="0.3">
      <c r="A264" s="6"/>
    </row>
    <row r="265" spans="1:1" s="44" customFormat="1" ht="38.450000000000003" customHeight="1" x14ac:dyDescent="0.3">
      <c r="A265" s="6"/>
    </row>
    <row r="266" spans="1:1" s="44" customFormat="1" ht="38.450000000000003" customHeight="1" x14ac:dyDescent="0.3">
      <c r="A266" s="6"/>
    </row>
    <row r="267" spans="1:1" s="44" customFormat="1" ht="38.450000000000003" customHeight="1" x14ac:dyDescent="0.3">
      <c r="A267" s="6"/>
    </row>
    <row r="268" spans="1:1" s="44" customFormat="1" ht="38.450000000000003" customHeight="1" x14ac:dyDescent="0.3">
      <c r="A268" s="6"/>
    </row>
    <row r="269" spans="1:1" s="44" customFormat="1" ht="38.450000000000003" customHeight="1" x14ac:dyDescent="0.3">
      <c r="A269" s="6"/>
    </row>
    <row r="270" spans="1:1" s="44" customFormat="1" ht="38.450000000000003" customHeight="1" x14ac:dyDescent="0.3">
      <c r="A270" s="6"/>
    </row>
    <row r="271" spans="1:1" s="44" customFormat="1" ht="38.450000000000003" customHeight="1" x14ac:dyDescent="0.3">
      <c r="A271" s="6"/>
    </row>
    <row r="272" spans="1:1" s="44" customFormat="1" ht="38.450000000000003" customHeight="1" x14ac:dyDescent="0.3">
      <c r="A272" s="6"/>
    </row>
    <row r="273" spans="1:1" s="44" customFormat="1" ht="38.450000000000003" customHeight="1" x14ac:dyDescent="0.3">
      <c r="A273" s="6"/>
    </row>
    <row r="274" spans="1:1" s="44" customFormat="1" ht="38.450000000000003" customHeight="1" x14ac:dyDescent="0.3">
      <c r="A274" s="6"/>
    </row>
    <row r="275" spans="1:1" s="44" customFormat="1" ht="38.450000000000003" customHeight="1" x14ac:dyDescent="0.3">
      <c r="A275" s="6"/>
    </row>
    <row r="276" spans="1:1" s="44" customFormat="1" ht="38.450000000000003" customHeight="1" x14ac:dyDescent="0.3">
      <c r="A276" s="6"/>
    </row>
    <row r="277" spans="1:1" s="44" customFormat="1" ht="38.450000000000003" customHeight="1" x14ac:dyDescent="0.3">
      <c r="A277" s="6"/>
    </row>
    <row r="278" spans="1:1" s="44" customFormat="1" ht="38.450000000000003" customHeight="1" x14ac:dyDescent="0.3">
      <c r="A278" s="6"/>
    </row>
    <row r="279" spans="1:1" s="44" customFormat="1" ht="38.450000000000003" customHeight="1" x14ac:dyDescent="0.3">
      <c r="A279" s="6"/>
    </row>
    <row r="280" spans="1:1" s="44" customFormat="1" ht="38.450000000000003" customHeight="1" x14ac:dyDescent="0.3">
      <c r="A280" s="6"/>
    </row>
    <row r="281" spans="1:1" s="44" customFormat="1" ht="38.450000000000003" customHeight="1" x14ac:dyDescent="0.3">
      <c r="A281" s="6"/>
    </row>
    <row r="282" spans="1:1" s="44" customFormat="1" ht="38.450000000000003" customHeight="1" x14ac:dyDescent="0.3">
      <c r="A282" s="6"/>
    </row>
    <row r="283" spans="1:1" s="44" customFormat="1" ht="38.450000000000003" customHeight="1" x14ac:dyDescent="0.3">
      <c r="A283" s="6"/>
    </row>
    <row r="284" spans="1:1" s="44" customFormat="1" ht="38.450000000000003" customHeight="1" x14ac:dyDescent="0.3">
      <c r="A284" s="6"/>
    </row>
    <row r="285" spans="1:1" s="44" customFormat="1" ht="38.450000000000003" customHeight="1" x14ac:dyDescent="0.3">
      <c r="A285" s="6"/>
    </row>
    <row r="286" spans="1:1" s="44" customFormat="1" ht="38.450000000000003" customHeight="1" x14ac:dyDescent="0.3">
      <c r="A286" s="6"/>
    </row>
    <row r="287" spans="1:1" s="44" customFormat="1" ht="38.450000000000003" customHeight="1" x14ac:dyDescent="0.3">
      <c r="A287" s="6"/>
    </row>
    <row r="288" spans="1:1" s="44" customFormat="1" ht="38.450000000000003" customHeight="1" x14ac:dyDescent="0.3">
      <c r="A288" s="6"/>
    </row>
    <row r="289" spans="1:1" s="44" customFormat="1" ht="38.450000000000003" customHeight="1" x14ac:dyDescent="0.3">
      <c r="A289" s="6"/>
    </row>
    <row r="290" spans="1:1" s="44" customFormat="1" ht="38.450000000000003" customHeight="1" x14ac:dyDescent="0.3">
      <c r="A290" s="6"/>
    </row>
    <row r="291" spans="1:1" s="44" customFormat="1" ht="38.450000000000003" customHeight="1" x14ac:dyDescent="0.3">
      <c r="A291" s="6"/>
    </row>
    <row r="292" spans="1:1" s="44" customFormat="1" ht="38.450000000000003" customHeight="1" x14ac:dyDescent="0.3">
      <c r="A292" s="6"/>
    </row>
    <row r="293" spans="1:1" s="44" customFormat="1" ht="38.450000000000003" customHeight="1" x14ac:dyDescent="0.3">
      <c r="A293" s="6"/>
    </row>
    <row r="294" spans="1:1" s="44" customFormat="1" ht="38.450000000000003" customHeight="1" x14ac:dyDescent="0.3">
      <c r="A294" s="6"/>
    </row>
    <row r="295" spans="1:1" s="44" customFormat="1" ht="38.450000000000003" customHeight="1" x14ac:dyDescent="0.3">
      <c r="A295" s="6"/>
    </row>
    <row r="296" spans="1:1" s="44" customFormat="1" ht="38.450000000000003" customHeight="1" x14ac:dyDescent="0.3">
      <c r="A296" s="6"/>
    </row>
    <row r="297" spans="1:1" s="44" customFormat="1" ht="38.450000000000003" customHeight="1" x14ac:dyDescent="0.3">
      <c r="A297" s="6"/>
    </row>
    <row r="298" spans="1:1" s="44" customFormat="1" ht="38.450000000000003" customHeight="1" x14ac:dyDescent="0.3">
      <c r="A298" s="6"/>
    </row>
    <row r="299" spans="1:1" s="44" customFormat="1" ht="38.450000000000003" customHeight="1" x14ac:dyDescent="0.3">
      <c r="A299" s="6"/>
    </row>
    <row r="300" spans="1:1" s="44" customFormat="1" ht="38.450000000000003" customHeight="1" x14ac:dyDescent="0.3">
      <c r="A300" s="6"/>
    </row>
    <row r="301" spans="1:1" s="44" customFormat="1" ht="38.450000000000003" customHeight="1" x14ac:dyDescent="0.3">
      <c r="A301" s="6"/>
    </row>
    <row r="302" spans="1:1" s="44" customFormat="1" ht="38.450000000000003" customHeight="1" x14ac:dyDescent="0.3">
      <c r="A302" s="6"/>
    </row>
    <row r="303" spans="1:1" s="44" customFormat="1" ht="38.450000000000003" customHeight="1" x14ac:dyDescent="0.3">
      <c r="A303" s="6"/>
    </row>
    <row r="304" spans="1:1" s="44" customFormat="1" ht="38.450000000000003" customHeight="1" x14ac:dyDescent="0.3">
      <c r="A304" s="6"/>
    </row>
    <row r="305" spans="1:1" s="44" customFormat="1" ht="38.450000000000003" customHeight="1" x14ac:dyDescent="0.3">
      <c r="A305" s="6"/>
    </row>
    <row r="306" spans="1:1" s="44" customFormat="1" ht="38.450000000000003" customHeight="1" x14ac:dyDescent="0.3">
      <c r="A306" s="6"/>
    </row>
    <row r="307" spans="1:1" s="44" customFormat="1" ht="38.450000000000003" customHeight="1" x14ac:dyDescent="0.3">
      <c r="A307" s="6"/>
    </row>
    <row r="308" spans="1:1" s="44" customFormat="1" ht="38.450000000000003" customHeight="1" x14ac:dyDescent="0.3">
      <c r="A308" s="6"/>
    </row>
    <row r="309" spans="1:1" s="44" customFormat="1" ht="38.450000000000003" customHeight="1" x14ac:dyDescent="0.3">
      <c r="A309" s="6"/>
    </row>
    <row r="310" spans="1:1" s="44" customFormat="1" ht="38.450000000000003" customHeight="1" x14ac:dyDescent="0.3">
      <c r="A310" s="6"/>
    </row>
    <row r="311" spans="1:1" s="44" customFormat="1" ht="38.450000000000003" customHeight="1" x14ac:dyDescent="0.3">
      <c r="A311" s="6"/>
    </row>
    <row r="312" spans="1:1" s="44" customFormat="1" ht="38.450000000000003" customHeight="1" x14ac:dyDescent="0.3">
      <c r="A312" s="6"/>
    </row>
    <row r="313" spans="1:1" s="44" customFormat="1" ht="38.450000000000003" customHeight="1" x14ac:dyDescent="0.3">
      <c r="A313" s="6"/>
    </row>
    <row r="314" spans="1:1" s="44" customFormat="1" ht="38.450000000000003" customHeight="1" x14ac:dyDescent="0.3">
      <c r="A314" s="6"/>
    </row>
    <row r="315" spans="1:1" s="44" customFormat="1" ht="38.450000000000003" customHeight="1" x14ac:dyDescent="0.3">
      <c r="A315" s="6"/>
    </row>
    <row r="316" spans="1:1" s="44" customFormat="1" ht="38.450000000000003" customHeight="1" x14ac:dyDescent="0.3">
      <c r="A316" s="6"/>
    </row>
    <row r="317" spans="1:1" s="44" customFormat="1" ht="38.450000000000003" customHeight="1" x14ac:dyDescent="0.3">
      <c r="A317" s="6"/>
    </row>
    <row r="318" spans="1:1" s="44" customFormat="1" ht="38.450000000000003" customHeight="1" x14ac:dyDescent="0.3">
      <c r="A318" s="6"/>
    </row>
    <row r="319" spans="1:1" s="44" customFormat="1" ht="38.450000000000003" customHeight="1" x14ac:dyDescent="0.3">
      <c r="A319" s="6"/>
    </row>
    <row r="320" spans="1:1" s="44" customFormat="1" ht="38.450000000000003" customHeight="1" x14ac:dyDescent="0.3">
      <c r="A320" s="6"/>
    </row>
    <row r="321" spans="1:1" s="44" customFormat="1" ht="38.450000000000003" customHeight="1" x14ac:dyDescent="0.3">
      <c r="A321" s="6"/>
    </row>
    <row r="322" spans="1:1" s="44" customFormat="1" ht="38.450000000000003" customHeight="1" x14ac:dyDescent="0.3">
      <c r="A322" s="6"/>
    </row>
    <row r="323" spans="1:1" s="44" customFormat="1" ht="38.450000000000003" customHeight="1" x14ac:dyDescent="0.3">
      <c r="A323" s="6"/>
    </row>
    <row r="324" spans="1:1" s="44" customFormat="1" ht="38.450000000000003" customHeight="1" x14ac:dyDescent="0.3">
      <c r="A324" s="6"/>
    </row>
    <row r="325" spans="1:1" s="44" customFormat="1" ht="38.450000000000003" customHeight="1" x14ac:dyDescent="0.3">
      <c r="A325" s="6"/>
    </row>
    <row r="326" spans="1:1" s="44" customFormat="1" ht="38.450000000000003" customHeight="1" x14ac:dyDescent="0.3">
      <c r="A326" s="6"/>
    </row>
    <row r="327" spans="1:1" s="44" customFormat="1" ht="38.450000000000003" customHeight="1" x14ac:dyDescent="0.3">
      <c r="A327" s="6"/>
    </row>
    <row r="328" spans="1:1" s="44" customFormat="1" ht="38.450000000000003" customHeight="1" x14ac:dyDescent="0.3">
      <c r="A328" s="6"/>
    </row>
    <row r="329" spans="1:1" s="44" customFormat="1" ht="38.450000000000003" customHeight="1" x14ac:dyDescent="0.3">
      <c r="A329" s="6"/>
    </row>
    <row r="330" spans="1:1" s="44" customFormat="1" ht="38.450000000000003" customHeight="1" x14ac:dyDescent="0.3">
      <c r="A330" s="6"/>
    </row>
    <row r="331" spans="1:1" s="44" customFormat="1" ht="38.450000000000003" customHeight="1" x14ac:dyDescent="0.3">
      <c r="A331" s="6"/>
    </row>
    <row r="332" spans="1:1" s="44" customFormat="1" ht="38.450000000000003" customHeight="1" x14ac:dyDescent="0.3">
      <c r="A332" s="6"/>
    </row>
    <row r="333" spans="1:1" s="44" customFormat="1" ht="38.450000000000003" customHeight="1" x14ac:dyDescent="0.3">
      <c r="A333" s="6"/>
    </row>
    <row r="334" spans="1:1" s="44" customFormat="1" ht="38.450000000000003" customHeight="1" x14ac:dyDescent="0.3">
      <c r="A334" s="6"/>
    </row>
    <row r="335" spans="1:1" s="44" customFormat="1" ht="38.450000000000003" customHeight="1" x14ac:dyDescent="0.3">
      <c r="A335" s="6"/>
    </row>
    <row r="336" spans="1:1" s="44" customFormat="1" ht="38.450000000000003" customHeight="1" x14ac:dyDescent="0.3">
      <c r="A336" s="6"/>
    </row>
    <row r="337" spans="1:1" s="44" customFormat="1" ht="38.450000000000003" customHeight="1" x14ac:dyDescent="0.3">
      <c r="A337" s="6"/>
    </row>
    <row r="338" spans="1:1" s="44" customFormat="1" ht="38.450000000000003" customHeight="1" x14ac:dyDescent="0.3">
      <c r="A338" s="6"/>
    </row>
    <row r="339" spans="1:1" s="44" customFormat="1" ht="38.450000000000003" customHeight="1" x14ac:dyDescent="0.3">
      <c r="A339" s="6"/>
    </row>
    <row r="340" spans="1:1" s="44" customFormat="1" ht="38.450000000000003" customHeight="1" x14ac:dyDescent="0.3">
      <c r="A340" s="6"/>
    </row>
    <row r="341" spans="1:1" s="44" customFormat="1" ht="38.450000000000003" customHeight="1" x14ac:dyDescent="0.3">
      <c r="A341" s="6"/>
    </row>
    <row r="342" spans="1:1" s="44" customFormat="1" ht="38.450000000000003" customHeight="1" x14ac:dyDescent="0.3">
      <c r="A342" s="6"/>
    </row>
    <row r="343" spans="1:1" s="44" customFormat="1" ht="38.450000000000003" customHeight="1" x14ac:dyDescent="0.3">
      <c r="A343" s="6"/>
    </row>
    <row r="344" spans="1:1" s="44" customFormat="1" ht="38.450000000000003" customHeight="1" x14ac:dyDescent="0.3">
      <c r="A344" s="6"/>
    </row>
    <row r="345" spans="1:1" s="44" customFormat="1" ht="38.450000000000003" customHeight="1" x14ac:dyDescent="0.3">
      <c r="A345" s="6"/>
    </row>
    <row r="346" spans="1:1" s="44" customFormat="1" ht="38.450000000000003" customHeight="1" x14ac:dyDescent="0.3">
      <c r="A346" s="6"/>
    </row>
    <row r="347" spans="1:1" s="44" customFormat="1" ht="38.450000000000003" customHeight="1" x14ac:dyDescent="0.3">
      <c r="A347" s="6"/>
    </row>
    <row r="348" spans="1:1" s="44" customFormat="1" ht="38.450000000000003" customHeight="1" x14ac:dyDescent="0.3">
      <c r="A348" s="6"/>
    </row>
    <row r="349" spans="1:1" s="44" customFormat="1" ht="38.450000000000003" customHeight="1" x14ac:dyDescent="0.3">
      <c r="A349" s="6"/>
    </row>
    <row r="350" spans="1:1" s="44" customFormat="1" ht="38.450000000000003" customHeight="1" x14ac:dyDescent="0.3">
      <c r="A350" s="6"/>
    </row>
    <row r="351" spans="1:1" s="44" customFormat="1" ht="38.450000000000003" customHeight="1" x14ac:dyDescent="0.3">
      <c r="A351" s="6"/>
    </row>
    <row r="352" spans="1:1" s="44" customFormat="1" ht="38.450000000000003" customHeight="1" x14ac:dyDescent="0.3">
      <c r="A352" s="6"/>
    </row>
    <row r="353" spans="1:1" s="44" customFormat="1" ht="38.450000000000003" customHeight="1" x14ac:dyDescent="0.3">
      <c r="A353" s="6"/>
    </row>
    <row r="354" spans="1:1" s="44" customFormat="1" ht="38.450000000000003" customHeight="1" x14ac:dyDescent="0.3">
      <c r="A354" s="6"/>
    </row>
    <row r="355" spans="1:1" s="44" customFormat="1" ht="38.450000000000003" customHeight="1" x14ac:dyDescent="0.3">
      <c r="A355" s="6"/>
    </row>
    <row r="356" spans="1:1" s="44" customFormat="1" ht="38.450000000000003" customHeight="1" x14ac:dyDescent="0.3">
      <c r="A356" s="6"/>
    </row>
    <row r="357" spans="1:1" s="44" customFormat="1" ht="38.450000000000003" customHeight="1" x14ac:dyDescent="0.3">
      <c r="A357" s="6"/>
    </row>
    <row r="358" spans="1:1" s="44" customFormat="1" ht="38.450000000000003" customHeight="1" x14ac:dyDescent="0.3">
      <c r="A358" s="6"/>
    </row>
    <row r="359" spans="1:1" s="44" customFormat="1" ht="38.450000000000003" customHeight="1" x14ac:dyDescent="0.3">
      <c r="A359" s="6"/>
    </row>
    <row r="360" spans="1:1" s="44" customFormat="1" ht="38.450000000000003" customHeight="1" x14ac:dyDescent="0.3">
      <c r="A360" s="6"/>
    </row>
    <row r="361" spans="1:1" s="44" customFormat="1" ht="38.450000000000003" customHeight="1" x14ac:dyDescent="0.3">
      <c r="A361" s="6"/>
    </row>
    <row r="362" spans="1:1" s="44" customFormat="1" ht="38.450000000000003" customHeight="1" x14ac:dyDescent="0.3">
      <c r="A362" s="6"/>
    </row>
    <row r="363" spans="1:1" s="44" customFormat="1" ht="38.450000000000003" customHeight="1" x14ac:dyDescent="0.3">
      <c r="A363" s="6"/>
    </row>
    <row r="364" spans="1:1" s="44" customFormat="1" ht="38.450000000000003" customHeight="1" x14ac:dyDescent="0.3">
      <c r="A364" s="6"/>
    </row>
    <row r="365" spans="1:1" s="44" customFormat="1" ht="38.450000000000003" customHeight="1" x14ac:dyDescent="0.3">
      <c r="A365" s="6"/>
    </row>
    <row r="366" spans="1:1" s="44" customFormat="1" ht="38.450000000000003" customHeight="1" x14ac:dyDescent="0.3">
      <c r="A366" s="6"/>
    </row>
    <row r="367" spans="1:1" s="44" customFormat="1" ht="38.450000000000003" customHeight="1" x14ac:dyDescent="0.3">
      <c r="A367" s="6"/>
    </row>
    <row r="368" spans="1:1" s="44" customFormat="1" ht="38.450000000000003" customHeight="1" x14ac:dyDescent="0.3">
      <c r="A368" s="6"/>
    </row>
    <row r="369" spans="1:1" s="44" customFormat="1" ht="38.450000000000003" customHeight="1" x14ac:dyDescent="0.3">
      <c r="A369" s="6"/>
    </row>
    <row r="370" spans="1:1" s="44" customFormat="1" ht="38.450000000000003" customHeight="1" x14ac:dyDescent="0.3">
      <c r="A370" s="6"/>
    </row>
    <row r="371" spans="1:1" s="44" customFormat="1" ht="38.450000000000003" customHeight="1" x14ac:dyDescent="0.3">
      <c r="A371" s="6"/>
    </row>
    <row r="372" spans="1:1" s="44" customFormat="1" ht="38.450000000000003" customHeight="1" x14ac:dyDescent="0.3">
      <c r="A372" s="6"/>
    </row>
    <row r="373" spans="1:1" s="44" customFormat="1" ht="38.450000000000003" customHeight="1" x14ac:dyDescent="0.3">
      <c r="A373" s="6"/>
    </row>
    <row r="374" spans="1:1" s="44" customFormat="1" ht="38.450000000000003" customHeight="1" x14ac:dyDescent="0.3">
      <c r="A374" s="6"/>
    </row>
    <row r="375" spans="1:1" s="44" customFormat="1" ht="38.450000000000003" customHeight="1" x14ac:dyDescent="0.3">
      <c r="A375" s="6"/>
    </row>
    <row r="376" spans="1:1" s="44" customFormat="1" ht="38.450000000000003" customHeight="1" x14ac:dyDescent="0.3">
      <c r="A376" s="6"/>
    </row>
    <row r="377" spans="1:1" s="44" customFormat="1" ht="38.450000000000003" customHeight="1" x14ac:dyDescent="0.3">
      <c r="A377" s="6"/>
    </row>
    <row r="378" spans="1:1" s="44" customFormat="1" ht="38.450000000000003" customHeight="1" x14ac:dyDescent="0.3">
      <c r="A378" s="6"/>
    </row>
    <row r="379" spans="1:1" s="44" customFormat="1" ht="38.450000000000003" customHeight="1" x14ac:dyDescent="0.3">
      <c r="A379" s="6"/>
    </row>
    <row r="380" spans="1:1" s="44" customFormat="1" ht="38.450000000000003" customHeight="1" x14ac:dyDescent="0.3">
      <c r="A380" s="6"/>
    </row>
    <row r="381" spans="1:1" s="44" customFormat="1" ht="38.450000000000003" customHeight="1" x14ac:dyDescent="0.3">
      <c r="A381" s="6"/>
    </row>
    <row r="382" spans="1:1" s="44" customFormat="1" ht="38.450000000000003" customHeight="1" x14ac:dyDescent="0.3">
      <c r="A382" s="6"/>
    </row>
    <row r="383" spans="1:1" s="44" customFormat="1" ht="38.450000000000003" customHeight="1" x14ac:dyDescent="0.3">
      <c r="A383" s="6"/>
    </row>
    <row r="384" spans="1:1" s="44" customFormat="1" ht="38.450000000000003" customHeight="1" x14ac:dyDescent="0.3">
      <c r="A384" s="6"/>
    </row>
    <row r="385" spans="1:1" s="44" customFormat="1" ht="38.450000000000003" customHeight="1" x14ac:dyDescent="0.3">
      <c r="A385" s="6"/>
    </row>
    <row r="386" spans="1:1" s="44" customFormat="1" ht="38.450000000000003" customHeight="1" x14ac:dyDescent="0.3">
      <c r="A386" s="6"/>
    </row>
    <row r="387" spans="1:1" s="44" customFormat="1" ht="38.450000000000003" customHeight="1" x14ac:dyDescent="0.3">
      <c r="A387" s="6"/>
    </row>
    <row r="388" spans="1:1" s="44" customFormat="1" ht="38.450000000000003" customHeight="1" x14ac:dyDescent="0.3">
      <c r="A388" s="6"/>
    </row>
    <row r="389" spans="1:1" s="44" customFormat="1" ht="38.450000000000003" customHeight="1" x14ac:dyDescent="0.3">
      <c r="A389" s="6"/>
    </row>
    <row r="390" spans="1:1" s="44" customFormat="1" ht="38.450000000000003" customHeight="1" x14ac:dyDescent="0.3">
      <c r="A390" s="6"/>
    </row>
    <row r="391" spans="1:1" s="44" customFormat="1" ht="38.450000000000003" customHeight="1" x14ac:dyDescent="0.3">
      <c r="A391" s="6"/>
    </row>
    <row r="392" spans="1:1" s="44" customFormat="1" ht="38.450000000000003" customHeight="1" x14ac:dyDescent="0.3">
      <c r="A392" s="6"/>
    </row>
    <row r="393" spans="1:1" s="44" customFormat="1" ht="38.450000000000003" customHeight="1" x14ac:dyDescent="0.3">
      <c r="A393" s="6"/>
    </row>
    <row r="394" spans="1:1" s="44" customFormat="1" ht="38.450000000000003" customHeight="1" x14ac:dyDescent="0.3">
      <c r="A394" s="6"/>
    </row>
    <row r="395" spans="1:1" s="44" customFormat="1" ht="38.450000000000003" customHeight="1" x14ac:dyDescent="0.3">
      <c r="A395" s="6"/>
    </row>
    <row r="396" spans="1:1" s="44" customFormat="1" ht="38.450000000000003" customHeight="1" x14ac:dyDescent="0.3">
      <c r="A396" s="6"/>
    </row>
    <row r="397" spans="1:1" s="44" customFormat="1" ht="38.450000000000003" customHeight="1" x14ac:dyDescent="0.3">
      <c r="A397" s="6"/>
    </row>
    <row r="398" spans="1:1" s="44" customFormat="1" ht="38.450000000000003" customHeight="1" x14ac:dyDescent="0.3">
      <c r="A398" s="6"/>
    </row>
    <row r="399" spans="1:1" s="44" customFormat="1" ht="38.450000000000003" customHeight="1" x14ac:dyDescent="0.3">
      <c r="A399" s="6"/>
    </row>
    <row r="400" spans="1:1" s="44" customFormat="1" ht="38.450000000000003" customHeight="1" x14ac:dyDescent="0.3">
      <c r="A400" s="6"/>
    </row>
    <row r="401" spans="1:1" s="44" customFormat="1" ht="38.450000000000003" customHeight="1" x14ac:dyDescent="0.3">
      <c r="A401" s="6"/>
    </row>
    <row r="402" spans="1:1" s="44" customFormat="1" ht="38.450000000000003" customHeight="1" x14ac:dyDescent="0.3">
      <c r="A402" s="6"/>
    </row>
    <row r="403" spans="1:1" s="44" customFormat="1" ht="38.450000000000003" customHeight="1" x14ac:dyDescent="0.3">
      <c r="A403" s="6"/>
    </row>
    <row r="404" spans="1:1" s="44" customFormat="1" ht="38.450000000000003" customHeight="1" x14ac:dyDescent="0.3">
      <c r="A404" s="6"/>
    </row>
    <row r="405" spans="1:1" s="44" customFormat="1" ht="38.450000000000003" customHeight="1" x14ac:dyDescent="0.3">
      <c r="A405" s="6"/>
    </row>
    <row r="406" spans="1:1" s="44" customFormat="1" ht="38.450000000000003" customHeight="1" x14ac:dyDescent="0.3">
      <c r="A406" s="6"/>
    </row>
    <row r="407" spans="1:1" s="44" customFormat="1" ht="38.450000000000003" customHeight="1" x14ac:dyDescent="0.3">
      <c r="A407" s="6"/>
    </row>
    <row r="408" spans="1:1" s="44" customFormat="1" ht="38.450000000000003" customHeight="1" x14ac:dyDescent="0.3">
      <c r="A408" s="6"/>
    </row>
    <row r="409" spans="1:1" s="44" customFormat="1" ht="38.450000000000003" customHeight="1" x14ac:dyDescent="0.3">
      <c r="A409" s="6"/>
    </row>
    <row r="410" spans="1:1" s="44" customFormat="1" ht="38.450000000000003" customHeight="1" x14ac:dyDescent="0.3">
      <c r="A410" s="6"/>
    </row>
    <row r="411" spans="1:1" s="44" customFormat="1" ht="38.450000000000003" customHeight="1" x14ac:dyDescent="0.3">
      <c r="A411" s="6"/>
    </row>
    <row r="412" spans="1:1" s="44" customFormat="1" ht="38.450000000000003" customHeight="1" x14ac:dyDescent="0.3">
      <c r="A412" s="6"/>
    </row>
    <row r="413" spans="1:1" s="44" customFormat="1" ht="38.450000000000003" customHeight="1" x14ac:dyDescent="0.3">
      <c r="A413" s="6"/>
    </row>
    <row r="414" spans="1:1" s="44" customFormat="1" ht="38.450000000000003" customHeight="1" x14ac:dyDescent="0.3">
      <c r="A414" s="6"/>
    </row>
    <row r="415" spans="1:1" s="44" customFormat="1" ht="38.450000000000003" customHeight="1" x14ac:dyDescent="0.3">
      <c r="A415" s="6"/>
    </row>
    <row r="416" spans="1:1" s="44" customFormat="1" ht="38.450000000000003" customHeight="1" x14ac:dyDescent="0.3">
      <c r="A416" s="6"/>
    </row>
    <row r="417" spans="1:1" s="44" customFormat="1" ht="38.450000000000003" customHeight="1" x14ac:dyDescent="0.3">
      <c r="A417" s="6"/>
    </row>
    <row r="418" spans="1:1" s="44" customFormat="1" ht="38.450000000000003" customHeight="1" x14ac:dyDescent="0.3">
      <c r="A418" s="6"/>
    </row>
    <row r="419" spans="1:1" s="44" customFormat="1" ht="38.450000000000003" customHeight="1" x14ac:dyDescent="0.3">
      <c r="A419" s="6"/>
    </row>
    <row r="420" spans="1:1" s="44" customFormat="1" ht="38.450000000000003" customHeight="1" x14ac:dyDescent="0.3">
      <c r="A420" s="6"/>
    </row>
    <row r="421" spans="1:1" s="44" customFormat="1" ht="38.450000000000003" customHeight="1" x14ac:dyDescent="0.3">
      <c r="A421" s="6"/>
    </row>
    <row r="422" spans="1:1" s="44" customFormat="1" ht="38.450000000000003" customHeight="1" x14ac:dyDescent="0.3">
      <c r="A422" s="6"/>
    </row>
    <row r="423" spans="1:1" s="44" customFormat="1" ht="38.450000000000003" customHeight="1" x14ac:dyDescent="0.3">
      <c r="A423" s="6"/>
    </row>
    <row r="424" spans="1:1" s="44" customFormat="1" ht="38.450000000000003" customHeight="1" x14ac:dyDescent="0.3">
      <c r="A424" s="6"/>
    </row>
    <row r="425" spans="1:1" s="44" customFormat="1" ht="38.450000000000003" customHeight="1" x14ac:dyDescent="0.3">
      <c r="A425" s="6"/>
    </row>
    <row r="426" spans="1:1" s="44" customFormat="1" ht="38.450000000000003" customHeight="1" x14ac:dyDescent="0.3">
      <c r="A426" s="6"/>
    </row>
    <row r="427" spans="1:1" s="44" customFormat="1" ht="38.450000000000003" customHeight="1" x14ac:dyDescent="0.3">
      <c r="A427" s="6"/>
    </row>
    <row r="428" spans="1:1" s="44" customFormat="1" ht="38.450000000000003" customHeight="1" x14ac:dyDescent="0.3">
      <c r="A428" s="6"/>
    </row>
    <row r="429" spans="1:1" s="44" customFormat="1" ht="38.450000000000003" customHeight="1" x14ac:dyDescent="0.3">
      <c r="A429" s="6"/>
    </row>
    <row r="430" spans="1:1" s="44" customFormat="1" ht="38.450000000000003" customHeight="1" x14ac:dyDescent="0.3">
      <c r="A430" s="6"/>
    </row>
    <row r="431" spans="1:1" s="44" customFormat="1" ht="38.450000000000003" customHeight="1" x14ac:dyDescent="0.3">
      <c r="A431" s="6"/>
    </row>
    <row r="432" spans="1:1" s="44" customFormat="1" ht="38.450000000000003" customHeight="1" x14ac:dyDescent="0.3">
      <c r="A432" s="6"/>
    </row>
    <row r="433" spans="1:1" s="44" customFormat="1" ht="38.450000000000003" customHeight="1" x14ac:dyDescent="0.3">
      <c r="A433" s="6"/>
    </row>
    <row r="434" spans="1:1" s="44" customFormat="1" ht="38.450000000000003" customHeight="1" x14ac:dyDescent="0.3">
      <c r="A434" s="6"/>
    </row>
    <row r="435" spans="1:1" s="44" customFormat="1" ht="38.450000000000003" customHeight="1" x14ac:dyDescent="0.3">
      <c r="A435" s="6"/>
    </row>
    <row r="436" spans="1:1" s="44" customFormat="1" ht="38.450000000000003" customHeight="1" x14ac:dyDescent="0.3">
      <c r="A436" s="6"/>
    </row>
    <row r="437" spans="1:1" s="44" customFormat="1" ht="38.450000000000003" customHeight="1" x14ac:dyDescent="0.3">
      <c r="A437" s="6"/>
    </row>
    <row r="438" spans="1:1" s="44" customFormat="1" ht="38.450000000000003" customHeight="1" x14ac:dyDescent="0.3">
      <c r="A438" s="6"/>
    </row>
    <row r="439" spans="1:1" s="44" customFormat="1" ht="38.450000000000003" customHeight="1" x14ac:dyDescent="0.3">
      <c r="A439" s="6"/>
    </row>
    <row r="440" spans="1:1" s="44" customFormat="1" ht="38.450000000000003" customHeight="1" x14ac:dyDescent="0.3">
      <c r="A440" s="6"/>
    </row>
    <row r="441" spans="1:1" s="44" customFormat="1" ht="38.450000000000003" customHeight="1" x14ac:dyDescent="0.3">
      <c r="A441" s="6"/>
    </row>
    <row r="442" spans="1:1" s="44" customFormat="1" ht="38.450000000000003" customHeight="1" x14ac:dyDescent="0.3">
      <c r="A442" s="6"/>
    </row>
    <row r="443" spans="1:1" s="44" customFormat="1" ht="38.450000000000003" customHeight="1" x14ac:dyDescent="0.3">
      <c r="A443" s="6"/>
    </row>
    <row r="444" spans="1:1" s="44" customFormat="1" ht="38.450000000000003" customHeight="1" x14ac:dyDescent="0.3">
      <c r="A444" s="6"/>
    </row>
    <row r="445" spans="1:1" s="44" customFormat="1" ht="38.450000000000003" customHeight="1" x14ac:dyDescent="0.3">
      <c r="A445" s="6"/>
    </row>
    <row r="446" spans="1:1" s="44" customFormat="1" ht="38.450000000000003" customHeight="1" x14ac:dyDescent="0.3">
      <c r="A446" s="6"/>
    </row>
    <row r="447" spans="1:1" s="44" customFormat="1" ht="38.450000000000003" customHeight="1" x14ac:dyDescent="0.3">
      <c r="A447" s="6"/>
    </row>
    <row r="448" spans="1:1" s="44" customFormat="1" ht="38.450000000000003" customHeight="1" x14ac:dyDescent="0.3">
      <c r="A448" s="6"/>
    </row>
    <row r="449" spans="1:1" s="44" customFormat="1" ht="38.450000000000003" customHeight="1" x14ac:dyDescent="0.3">
      <c r="A449" s="6"/>
    </row>
    <row r="450" spans="1:1" s="44" customFormat="1" ht="38.450000000000003" customHeight="1" x14ac:dyDescent="0.3">
      <c r="A450" s="6"/>
    </row>
    <row r="451" spans="1:1" s="44" customFormat="1" ht="38.450000000000003" customHeight="1" x14ac:dyDescent="0.3">
      <c r="A451" s="6"/>
    </row>
    <row r="452" spans="1:1" s="44" customFormat="1" ht="38.450000000000003" customHeight="1" x14ac:dyDescent="0.3">
      <c r="A452" s="6"/>
    </row>
    <row r="453" spans="1:1" s="44" customFormat="1" ht="38.450000000000003" customHeight="1" x14ac:dyDescent="0.3">
      <c r="A453" s="6"/>
    </row>
    <row r="454" spans="1:1" s="44" customFormat="1" ht="38.450000000000003" customHeight="1" x14ac:dyDescent="0.3">
      <c r="A454" s="6"/>
    </row>
    <row r="455" spans="1:1" s="44" customFormat="1" ht="38.450000000000003" customHeight="1" x14ac:dyDescent="0.3">
      <c r="A455" s="6"/>
    </row>
    <row r="456" spans="1:1" s="44" customFormat="1" ht="38.450000000000003" customHeight="1" x14ac:dyDescent="0.3">
      <c r="A456" s="6"/>
    </row>
    <row r="457" spans="1:1" s="44" customFormat="1" ht="38.450000000000003" customHeight="1" x14ac:dyDescent="0.3">
      <c r="A457" s="6"/>
    </row>
    <row r="458" spans="1:1" s="44" customFormat="1" ht="38.450000000000003" customHeight="1" x14ac:dyDescent="0.3">
      <c r="A458" s="6"/>
    </row>
    <row r="459" spans="1:1" s="44" customFormat="1" ht="38.450000000000003" customHeight="1" x14ac:dyDescent="0.3">
      <c r="A459" s="6"/>
    </row>
    <row r="460" spans="1:1" s="44" customFormat="1" ht="38.450000000000003" customHeight="1" x14ac:dyDescent="0.3">
      <c r="A460" s="6"/>
    </row>
    <row r="461" spans="1:1" s="44" customFormat="1" ht="38.450000000000003" customHeight="1" x14ac:dyDescent="0.3">
      <c r="A461" s="6"/>
    </row>
    <row r="462" spans="1:1" s="44" customFormat="1" ht="38.450000000000003" customHeight="1" x14ac:dyDescent="0.3">
      <c r="A462" s="6"/>
    </row>
    <row r="463" spans="1:1" s="44" customFormat="1" ht="38.450000000000003" customHeight="1" x14ac:dyDescent="0.3">
      <c r="A463" s="6"/>
    </row>
    <row r="464" spans="1:1" s="44" customFormat="1" ht="38.450000000000003" customHeight="1" x14ac:dyDescent="0.3">
      <c r="A464" s="6"/>
    </row>
    <row r="465" spans="1:1" s="44" customFormat="1" ht="38.450000000000003" customHeight="1" x14ac:dyDescent="0.3">
      <c r="A465" s="6"/>
    </row>
    <row r="466" spans="1:1" s="44" customFormat="1" ht="38.450000000000003" customHeight="1" x14ac:dyDescent="0.3">
      <c r="A466" s="6"/>
    </row>
    <row r="467" spans="1:1" s="44" customFormat="1" ht="38.450000000000003" customHeight="1" x14ac:dyDescent="0.3">
      <c r="A467" s="6"/>
    </row>
    <row r="468" spans="1:1" s="44" customFormat="1" ht="38.450000000000003" customHeight="1" x14ac:dyDescent="0.3">
      <c r="A468" s="6"/>
    </row>
    <row r="469" spans="1:1" s="44" customFormat="1" ht="38.450000000000003" customHeight="1" x14ac:dyDescent="0.3">
      <c r="A469" s="6"/>
    </row>
    <row r="470" spans="1:1" s="44" customFormat="1" ht="38.450000000000003" customHeight="1" x14ac:dyDescent="0.3">
      <c r="A470" s="6"/>
    </row>
    <row r="471" spans="1:1" s="44" customFormat="1" ht="38.450000000000003" customHeight="1" x14ac:dyDescent="0.3">
      <c r="A471" s="6"/>
    </row>
    <row r="472" spans="1:1" s="44" customFormat="1" ht="38.450000000000003" customHeight="1" x14ac:dyDescent="0.3">
      <c r="A472" s="6"/>
    </row>
    <row r="473" spans="1:1" s="44" customFormat="1" ht="38.450000000000003" customHeight="1" x14ac:dyDescent="0.3">
      <c r="A473" s="6"/>
    </row>
    <row r="474" spans="1:1" s="44" customFormat="1" ht="38.450000000000003" customHeight="1" x14ac:dyDescent="0.3">
      <c r="A474" s="6"/>
    </row>
    <row r="475" spans="1:1" s="44" customFormat="1" ht="38.450000000000003" customHeight="1" x14ac:dyDescent="0.3">
      <c r="A475" s="6"/>
    </row>
    <row r="476" spans="1:1" s="44" customFormat="1" ht="38.450000000000003" customHeight="1" x14ac:dyDescent="0.3">
      <c r="A476" s="6"/>
    </row>
    <row r="477" spans="1:1" s="44" customFormat="1" ht="38.450000000000003" customHeight="1" x14ac:dyDescent="0.3">
      <c r="A477" s="6"/>
    </row>
    <row r="478" spans="1:1" s="44" customFormat="1" ht="38.450000000000003" customHeight="1" x14ac:dyDescent="0.3">
      <c r="A478" s="6"/>
    </row>
    <row r="479" spans="1:1" s="44" customFormat="1" ht="38.450000000000003" customHeight="1" x14ac:dyDescent="0.3">
      <c r="A479" s="6"/>
    </row>
    <row r="480" spans="1:1" s="44" customFormat="1" ht="38.450000000000003" customHeight="1" x14ac:dyDescent="0.3">
      <c r="A480" s="6"/>
    </row>
    <row r="481" spans="1:1" s="44" customFormat="1" ht="38.450000000000003" customHeight="1" x14ac:dyDescent="0.3">
      <c r="A481" s="6"/>
    </row>
    <row r="482" spans="1:1" s="44" customFormat="1" ht="38.450000000000003" customHeight="1" x14ac:dyDescent="0.3">
      <c r="A482" s="6"/>
    </row>
    <row r="483" spans="1:1" s="44" customFormat="1" ht="38.450000000000003" customHeight="1" x14ac:dyDescent="0.3">
      <c r="A483" s="6"/>
    </row>
    <row r="484" spans="1:1" s="44" customFormat="1" ht="38.450000000000003" customHeight="1" x14ac:dyDescent="0.3">
      <c r="A484" s="6"/>
    </row>
    <row r="485" spans="1:1" s="44" customFormat="1" ht="38.450000000000003" customHeight="1" x14ac:dyDescent="0.3">
      <c r="A485" s="6"/>
    </row>
    <row r="486" spans="1:1" s="44" customFormat="1" ht="38.450000000000003" customHeight="1" x14ac:dyDescent="0.3">
      <c r="A486" s="6"/>
    </row>
    <row r="487" spans="1:1" s="44" customFormat="1" ht="38.450000000000003" customHeight="1" x14ac:dyDescent="0.3">
      <c r="A487" s="6"/>
    </row>
    <row r="488" spans="1:1" s="44" customFormat="1" ht="38.450000000000003" customHeight="1" x14ac:dyDescent="0.3">
      <c r="A488" s="6"/>
    </row>
    <row r="489" spans="1:1" s="44" customFormat="1" ht="38.450000000000003" customHeight="1" x14ac:dyDescent="0.3">
      <c r="A489" s="6"/>
    </row>
    <row r="490" spans="1:1" s="44" customFormat="1" ht="38.450000000000003" customHeight="1" x14ac:dyDescent="0.3">
      <c r="A490" s="6"/>
    </row>
    <row r="491" spans="1:1" s="44" customFormat="1" ht="38.450000000000003" customHeight="1" x14ac:dyDescent="0.3">
      <c r="A491" s="6"/>
    </row>
    <row r="492" spans="1:1" s="44" customFormat="1" ht="38.450000000000003" customHeight="1" x14ac:dyDescent="0.3">
      <c r="A492" s="6"/>
    </row>
    <row r="493" spans="1:1" s="44" customFormat="1" ht="38.450000000000003" customHeight="1" x14ac:dyDescent="0.3">
      <c r="A493" s="6"/>
    </row>
    <row r="494" spans="1:1" s="44" customFormat="1" ht="38.450000000000003" customHeight="1" x14ac:dyDescent="0.3">
      <c r="A494" s="6"/>
    </row>
    <row r="495" spans="1:1" s="44" customFormat="1" ht="38.450000000000003" customHeight="1" x14ac:dyDescent="0.3">
      <c r="A495" s="6"/>
    </row>
    <row r="496" spans="1:1" s="44" customFormat="1" ht="38.450000000000003" customHeight="1" x14ac:dyDescent="0.3">
      <c r="A496" s="6"/>
    </row>
    <row r="497" spans="1:1" s="44" customFormat="1" ht="38.450000000000003" customHeight="1" x14ac:dyDescent="0.3">
      <c r="A497" s="6"/>
    </row>
    <row r="498" spans="1:1" s="44" customFormat="1" ht="38.450000000000003" customHeight="1" x14ac:dyDescent="0.3">
      <c r="A498" s="6"/>
    </row>
    <row r="499" spans="1:1" s="44" customFormat="1" ht="38.450000000000003" customHeight="1" x14ac:dyDescent="0.3">
      <c r="A499" s="6"/>
    </row>
    <row r="500" spans="1:1" s="44" customFormat="1" ht="38.450000000000003" customHeight="1" x14ac:dyDescent="0.3">
      <c r="A500" s="6"/>
    </row>
    <row r="501" spans="1:1" s="44" customFormat="1" ht="38.450000000000003" customHeight="1" x14ac:dyDescent="0.3">
      <c r="A501" s="6"/>
    </row>
    <row r="502" spans="1:1" s="44" customFormat="1" ht="38.450000000000003" customHeight="1" x14ac:dyDescent="0.3">
      <c r="A502" s="6"/>
    </row>
    <row r="503" spans="1:1" s="44" customFormat="1" ht="38.450000000000003" customHeight="1" x14ac:dyDescent="0.3">
      <c r="A503" s="6"/>
    </row>
    <row r="504" spans="1:1" s="44" customFormat="1" ht="38.450000000000003" customHeight="1" x14ac:dyDescent="0.3">
      <c r="A504" s="6"/>
    </row>
    <row r="505" spans="1:1" s="44" customFormat="1" ht="38.450000000000003" customHeight="1" x14ac:dyDescent="0.3">
      <c r="A505" s="6"/>
    </row>
    <row r="506" spans="1:1" s="44" customFormat="1" ht="38.450000000000003" customHeight="1" x14ac:dyDescent="0.3">
      <c r="A506" s="6"/>
    </row>
    <row r="507" spans="1:1" s="44" customFormat="1" ht="38.450000000000003" customHeight="1" x14ac:dyDescent="0.3">
      <c r="A507" s="6"/>
    </row>
    <row r="508" spans="1:1" s="44" customFormat="1" ht="38.450000000000003" customHeight="1" x14ac:dyDescent="0.3">
      <c r="A508" s="6"/>
    </row>
    <row r="509" spans="1:1" s="44" customFormat="1" ht="38.450000000000003" customHeight="1" x14ac:dyDescent="0.3">
      <c r="A509" s="6"/>
    </row>
    <row r="510" spans="1:1" s="44" customFormat="1" ht="38.450000000000003" customHeight="1" x14ac:dyDescent="0.3">
      <c r="A510" s="6"/>
    </row>
    <row r="511" spans="1:1" s="44" customFormat="1" ht="38.450000000000003" customHeight="1" x14ac:dyDescent="0.3">
      <c r="A511" s="6"/>
    </row>
    <row r="512" spans="1:1" s="44" customFormat="1" ht="38.450000000000003" customHeight="1" x14ac:dyDescent="0.3">
      <c r="A512" s="6"/>
    </row>
    <row r="513" spans="1:1" s="44" customFormat="1" ht="38.450000000000003" customHeight="1" x14ac:dyDescent="0.3">
      <c r="A513" s="6"/>
    </row>
    <row r="514" spans="1:1" s="44" customFormat="1" ht="38.450000000000003" customHeight="1" x14ac:dyDescent="0.3">
      <c r="A514" s="6"/>
    </row>
    <row r="515" spans="1:1" s="44" customFormat="1" ht="38.450000000000003" customHeight="1" x14ac:dyDescent="0.3">
      <c r="A515" s="6"/>
    </row>
    <row r="516" spans="1:1" s="44" customFormat="1" ht="38.450000000000003" customHeight="1" x14ac:dyDescent="0.3">
      <c r="A516" s="6"/>
    </row>
    <row r="517" spans="1:1" s="44" customFormat="1" ht="38.450000000000003" customHeight="1" x14ac:dyDescent="0.3">
      <c r="A517" s="6"/>
    </row>
    <row r="518" spans="1:1" s="44" customFormat="1" ht="38.450000000000003" customHeight="1" x14ac:dyDescent="0.3">
      <c r="A518" s="6"/>
    </row>
    <row r="519" spans="1:1" s="44" customFormat="1" ht="38.450000000000003" customHeight="1" x14ac:dyDescent="0.3">
      <c r="A519" s="6"/>
    </row>
    <row r="520" spans="1:1" s="44" customFormat="1" ht="38.450000000000003" customHeight="1" x14ac:dyDescent="0.3">
      <c r="A520" s="6"/>
    </row>
    <row r="521" spans="1:1" s="44" customFormat="1" ht="38.450000000000003" customHeight="1" x14ac:dyDescent="0.3">
      <c r="A521" s="6"/>
    </row>
    <row r="522" spans="1:1" s="44" customFormat="1" ht="38.450000000000003" customHeight="1" x14ac:dyDescent="0.3">
      <c r="A522" s="6"/>
    </row>
    <row r="523" spans="1:1" s="44" customFormat="1" ht="38.450000000000003" customHeight="1" x14ac:dyDescent="0.3">
      <c r="A523" s="6"/>
    </row>
    <row r="524" spans="1:1" s="44" customFormat="1" ht="38.450000000000003" customHeight="1" x14ac:dyDescent="0.3">
      <c r="A524" s="6"/>
    </row>
    <row r="525" spans="1:1" s="44" customFormat="1" ht="38.450000000000003" customHeight="1" x14ac:dyDescent="0.3">
      <c r="A525" s="6"/>
    </row>
    <row r="526" spans="1:1" s="44" customFormat="1" ht="38.450000000000003" customHeight="1" x14ac:dyDescent="0.3">
      <c r="A526" s="6"/>
    </row>
    <row r="527" spans="1:1" s="44" customFormat="1" ht="38.450000000000003" customHeight="1" x14ac:dyDescent="0.3">
      <c r="A527" s="6"/>
    </row>
    <row r="528" spans="1:1" s="44" customFormat="1" ht="38.450000000000003" customHeight="1" x14ac:dyDescent="0.3">
      <c r="A528" s="6"/>
    </row>
    <row r="529" spans="1:1" s="44" customFormat="1" ht="38.450000000000003" customHeight="1" x14ac:dyDescent="0.3">
      <c r="A529" s="6"/>
    </row>
    <row r="530" spans="1:1" s="44" customFormat="1" ht="38.450000000000003" customHeight="1" x14ac:dyDescent="0.3">
      <c r="A530" s="6"/>
    </row>
    <row r="531" spans="1:1" s="44" customFormat="1" ht="38.450000000000003" customHeight="1" x14ac:dyDescent="0.3">
      <c r="A531" s="6"/>
    </row>
    <row r="532" spans="1:1" s="44" customFormat="1" ht="38.450000000000003" customHeight="1" x14ac:dyDescent="0.3">
      <c r="A532" s="6"/>
    </row>
    <row r="533" spans="1:1" s="44" customFormat="1" ht="38.450000000000003" customHeight="1" x14ac:dyDescent="0.3">
      <c r="A533" s="6"/>
    </row>
    <row r="534" spans="1:1" s="44" customFormat="1" ht="38.450000000000003" customHeight="1" x14ac:dyDescent="0.3">
      <c r="A534" s="6"/>
    </row>
    <row r="535" spans="1:1" s="44" customFormat="1" ht="38.450000000000003" customHeight="1" x14ac:dyDescent="0.3">
      <c r="A535" s="6"/>
    </row>
    <row r="536" spans="1:1" s="44" customFormat="1" ht="38.450000000000003" customHeight="1" x14ac:dyDescent="0.3">
      <c r="A536" s="6"/>
    </row>
    <row r="537" spans="1:1" s="44" customFormat="1" ht="38.450000000000003" customHeight="1" x14ac:dyDescent="0.3">
      <c r="A537" s="6"/>
    </row>
    <row r="538" spans="1:1" s="44" customFormat="1" ht="38.450000000000003" customHeight="1" x14ac:dyDescent="0.3">
      <c r="A538" s="6"/>
    </row>
    <row r="539" spans="1:1" s="44" customFormat="1" ht="38.450000000000003" customHeight="1" x14ac:dyDescent="0.3">
      <c r="A539" s="6"/>
    </row>
    <row r="540" spans="1:1" s="44" customFormat="1" ht="38.450000000000003" customHeight="1" x14ac:dyDescent="0.3">
      <c r="A540" s="6"/>
    </row>
    <row r="541" spans="1:1" s="44" customFormat="1" ht="38.450000000000003" customHeight="1" x14ac:dyDescent="0.3">
      <c r="A541" s="6"/>
    </row>
    <row r="542" spans="1:1" s="44" customFormat="1" ht="38.450000000000003" customHeight="1" x14ac:dyDescent="0.3">
      <c r="A542" s="6"/>
    </row>
    <row r="543" spans="1:1" s="44" customFormat="1" ht="38.450000000000003" customHeight="1" x14ac:dyDescent="0.3">
      <c r="A543" s="6"/>
    </row>
    <row r="544" spans="1:1" s="44" customFormat="1" ht="38.450000000000003" customHeight="1" x14ac:dyDescent="0.3">
      <c r="A544" s="6"/>
    </row>
    <row r="545" spans="1:1" s="44" customFormat="1" ht="38.450000000000003" customHeight="1" x14ac:dyDescent="0.3">
      <c r="A545" s="6"/>
    </row>
    <row r="546" spans="1:1" s="44" customFormat="1" ht="38.450000000000003" customHeight="1" x14ac:dyDescent="0.3">
      <c r="A546" s="6"/>
    </row>
    <row r="547" spans="1:1" s="44" customFormat="1" ht="38.450000000000003" customHeight="1" x14ac:dyDescent="0.3">
      <c r="A547" s="6"/>
    </row>
    <row r="548" spans="1:1" s="44" customFormat="1" ht="38.450000000000003" customHeight="1" x14ac:dyDescent="0.3">
      <c r="A548" s="6"/>
    </row>
    <row r="549" spans="1:1" s="44" customFormat="1" ht="38.450000000000003" customHeight="1" x14ac:dyDescent="0.3">
      <c r="A549" s="6"/>
    </row>
    <row r="550" spans="1:1" s="44" customFormat="1" ht="38.450000000000003" customHeight="1" x14ac:dyDescent="0.3">
      <c r="A550" s="6"/>
    </row>
    <row r="551" spans="1:1" s="44" customFormat="1" ht="38.450000000000003" customHeight="1" x14ac:dyDescent="0.3">
      <c r="A551" s="6"/>
    </row>
    <row r="552" spans="1:1" s="44" customFormat="1" ht="38.450000000000003" customHeight="1" x14ac:dyDescent="0.3">
      <c r="A552" s="6"/>
    </row>
    <row r="553" spans="1:1" s="44" customFormat="1" ht="38.450000000000003" customHeight="1" x14ac:dyDescent="0.3">
      <c r="A553" s="6"/>
    </row>
    <row r="554" spans="1:1" s="44" customFormat="1" ht="38.450000000000003" customHeight="1" x14ac:dyDescent="0.3">
      <c r="A554" s="6"/>
    </row>
    <row r="555" spans="1:1" s="44" customFormat="1" ht="38.450000000000003" customHeight="1" x14ac:dyDescent="0.3">
      <c r="A555" s="6"/>
    </row>
    <row r="556" spans="1:1" s="44" customFormat="1" ht="38.450000000000003" customHeight="1" x14ac:dyDescent="0.3">
      <c r="A556" s="6"/>
    </row>
    <row r="557" spans="1:1" s="44" customFormat="1" ht="38.450000000000003" customHeight="1" x14ac:dyDescent="0.3">
      <c r="A557" s="6"/>
    </row>
    <row r="558" spans="1:1" s="44" customFormat="1" ht="38.450000000000003" customHeight="1" x14ac:dyDescent="0.3">
      <c r="A558" s="6"/>
    </row>
    <row r="559" spans="1:1" s="44" customFormat="1" ht="38.450000000000003" customHeight="1" x14ac:dyDescent="0.3">
      <c r="A559" s="6"/>
    </row>
    <row r="560" spans="1:1" s="44" customFormat="1" ht="38.450000000000003" customHeight="1" x14ac:dyDescent="0.3">
      <c r="A560" s="6"/>
    </row>
    <row r="561" spans="1:1" s="44" customFormat="1" ht="38.450000000000003" customHeight="1" x14ac:dyDescent="0.3">
      <c r="A561" s="6"/>
    </row>
    <row r="562" spans="1:1" s="44" customFormat="1" ht="38.450000000000003" customHeight="1" x14ac:dyDescent="0.3">
      <c r="A562" s="6"/>
    </row>
    <row r="563" spans="1:1" s="44" customFormat="1" ht="38.450000000000003" customHeight="1" x14ac:dyDescent="0.3">
      <c r="A563" s="6"/>
    </row>
    <row r="564" spans="1:1" s="44" customFormat="1" ht="38.450000000000003" customHeight="1" x14ac:dyDescent="0.3">
      <c r="A564" s="6"/>
    </row>
    <row r="565" spans="1:1" s="44" customFormat="1" ht="38.450000000000003" customHeight="1" x14ac:dyDescent="0.3">
      <c r="A565" s="6"/>
    </row>
    <row r="566" spans="1:1" s="44" customFormat="1" ht="38.450000000000003" customHeight="1" x14ac:dyDescent="0.3">
      <c r="A566" s="6"/>
    </row>
    <row r="567" spans="1:1" s="44" customFormat="1" ht="38.450000000000003" customHeight="1" x14ac:dyDescent="0.3">
      <c r="A567" s="6"/>
    </row>
    <row r="568" spans="1:1" s="44" customFormat="1" ht="38.450000000000003" customHeight="1" x14ac:dyDescent="0.3">
      <c r="A568" s="6"/>
    </row>
    <row r="569" spans="1:1" s="44" customFormat="1" ht="38.450000000000003" customHeight="1" x14ac:dyDescent="0.3">
      <c r="A569" s="6"/>
    </row>
    <row r="570" spans="1:1" s="44" customFormat="1" ht="38.450000000000003" customHeight="1" x14ac:dyDescent="0.3">
      <c r="A570" s="6"/>
    </row>
    <row r="571" spans="1:1" s="44" customFormat="1" ht="38.450000000000003" customHeight="1" x14ac:dyDescent="0.3">
      <c r="A571" s="6"/>
    </row>
    <row r="572" spans="1:1" s="44" customFormat="1" ht="38.450000000000003" customHeight="1" x14ac:dyDescent="0.3">
      <c r="A572" s="6"/>
    </row>
    <row r="573" spans="1:1" s="44" customFormat="1" ht="38.450000000000003" customHeight="1" x14ac:dyDescent="0.3">
      <c r="A573" s="6"/>
    </row>
    <row r="574" spans="1:1" s="44" customFormat="1" ht="38.450000000000003" customHeight="1" x14ac:dyDescent="0.3">
      <c r="A574" s="6"/>
    </row>
    <row r="575" spans="1:1" s="44" customFormat="1" ht="38.450000000000003" customHeight="1" x14ac:dyDescent="0.3">
      <c r="A575" s="6"/>
    </row>
    <row r="576" spans="1:1" s="44" customFormat="1" ht="38.450000000000003" customHeight="1" x14ac:dyDescent="0.3">
      <c r="A576" s="6"/>
    </row>
    <row r="577" spans="1:1" s="44" customFormat="1" ht="38.450000000000003" customHeight="1" x14ac:dyDescent="0.3">
      <c r="A577" s="6"/>
    </row>
    <row r="578" spans="1:1" s="44" customFormat="1" ht="38.450000000000003" customHeight="1" x14ac:dyDescent="0.3">
      <c r="A578" s="6"/>
    </row>
    <row r="579" spans="1:1" s="44" customFormat="1" ht="38.450000000000003" customHeight="1" x14ac:dyDescent="0.3">
      <c r="A579" s="6"/>
    </row>
    <row r="580" spans="1:1" s="44" customFormat="1" ht="38.450000000000003" customHeight="1" x14ac:dyDescent="0.3">
      <c r="A580" s="6"/>
    </row>
    <row r="581" spans="1:1" s="44" customFormat="1" ht="38.450000000000003" customHeight="1" x14ac:dyDescent="0.3">
      <c r="A581" s="6"/>
    </row>
    <row r="582" spans="1:1" s="44" customFormat="1" ht="38.450000000000003" customHeight="1" x14ac:dyDescent="0.3">
      <c r="A582" s="6"/>
    </row>
    <row r="583" spans="1:1" s="44" customFormat="1" ht="38.450000000000003" customHeight="1" x14ac:dyDescent="0.3">
      <c r="A583" s="6"/>
    </row>
    <row r="584" spans="1:1" s="44" customFormat="1" ht="38.450000000000003" customHeight="1" x14ac:dyDescent="0.3">
      <c r="A584" s="6"/>
    </row>
    <row r="585" spans="1:1" s="44" customFormat="1" ht="38.450000000000003" customHeight="1" x14ac:dyDescent="0.3">
      <c r="A585" s="6"/>
    </row>
    <row r="586" spans="1:1" s="44" customFormat="1" ht="38.450000000000003" customHeight="1" x14ac:dyDescent="0.3">
      <c r="A586" s="6"/>
    </row>
    <row r="587" spans="1:1" s="44" customFormat="1" ht="38.450000000000003" customHeight="1" x14ac:dyDescent="0.3">
      <c r="A587" s="6"/>
    </row>
    <row r="588" spans="1:1" s="44" customFormat="1" ht="38.450000000000003" customHeight="1" x14ac:dyDescent="0.3">
      <c r="A588" s="6"/>
    </row>
    <row r="589" spans="1:1" s="44" customFormat="1" ht="38.450000000000003" customHeight="1" x14ac:dyDescent="0.3">
      <c r="A589" s="6"/>
    </row>
    <row r="590" spans="1:1" s="44" customFormat="1" ht="38.450000000000003" customHeight="1" x14ac:dyDescent="0.3">
      <c r="A590" s="6"/>
    </row>
    <row r="591" spans="1:1" s="44" customFormat="1" ht="38.450000000000003" customHeight="1" x14ac:dyDescent="0.3">
      <c r="A591" s="6"/>
    </row>
    <row r="592" spans="1:1" s="44" customFormat="1" ht="38.450000000000003" customHeight="1" x14ac:dyDescent="0.3">
      <c r="A592" s="6"/>
    </row>
    <row r="593" spans="1:1" s="44" customFormat="1" ht="38.450000000000003" customHeight="1" x14ac:dyDescent="0.3">
      <c r="A593" s="6"/>
    </row>
    <row r="594" spans="1:1" s="44" customFormat="1" ht="38.450000000000003" customHeight="1" x14ac:dyDescent="0.3">
      <c r="A594" s="6"/>
    </row>
    <row r="595" spans="1:1" s="44" customFormat="1" ht="38.450000000000003" customHeight="1" x14ac:dyDescent="0.3">
      <c r="A595" s="6"/>
    </row>
    <row r="596" spans="1:1" s="44" customFormat="1" ht="38.450000000000003" customHeight="1" x14ac:dyDescent="0.3">
      <c r="A596" s="6"/>
    </row>
    <row r="597" spans="1:1" s="44" customFormat="1" ht="38.450000000000003" customHeight="1" x14ac:dyDescent="0.3">
      <c r="A597" s="6"/>
    </row>
    <row r="598" spans="1:1" s="44" customFormat="1" ht="38.450000000000003" customHeight="1" x14ac:dyDescent="0.3">
      <c r="A598" s="6"/>
    </row>
    <row r="599" spans="1:1" s="44" customFormat="1" ht="38.450000000000003" customHeight="1" x14ac:dyDescent="0.3">
      <c r="A599" s="6"/>
    </row>
    <row r="600" spans="1:1" s="44" customFormat="1" ht="38.450000000000003" customHeight="1" x14ac:dyDescent="0.3">
      <c r="A600" s="6"/>
    </row>
    <row r="601" spans="1:1" s="44" customFormat="1" ht="38.450000000000003" customHeight="1" x14ac:dyDescent="0.3">
      <c r="A601" s="6"/>
    </row>
    <row r="602" spans="1:1" s="44" customFormat="1" ht="38.450000000000003" customHeight="1" x14ac:dyDescent="0.3">
      <c r="A602" s="6"/>
    </row>
    <row r="603" spans="1:1" s="44" customFormat="1" ht="38.450000000000003" customHeight="1" x14ac:dyDescent="0.3">
      <c r="A603" s="6"/>
    </row>
    <row r="604" spans="1:1" s="44" customFormat="1" ht="38.450000000000003" customHeight="1" x14ac:dyDescent="0.3">
      <c r="A604" s="6"/>
    </row>
    <row r="605" spans="1:1" s="44" customFormat="1" ht="38.450000000000003" customHeight="1" x14ac:dyDescent="0.3">
      <c r="A605" s="6"/>
    </row>
    <row r="606" spans="1:1" s="44" customFormat="1" ht="38.450000000000003" customHeight="1" x14ac:dyDescent="0.3">
      <c r="A606" s="6"/>
    </row>
    <row r="607" spans="1:1" s="44" customFormat="1" ht="38.450000000000003" customHeight="1" x14ac:dyDescent="0.3">
      <c r="A607" s="6"/>
    </row>
    <row r="608" spans="1:1" s="44" customFormat="1" ht="38.450000000000003" customHeight="1" x14ac:dyDescent="0.3">
      <c r="A608" s="6"/>
    </row>
    <row r="609" spans="1:1" s="44" customFormat="1" ht="38.450000000000003" customHeight="1" x14ac:dyDescent="0.3">
      <c r="A609" s="6"/>
    </row>
    <row r="610" spans="1:1" s="44" customFormat="1" ht="38.450000000000003" customHeight="1" x14ac:dyDescent="0.3">
      <c r="A610" s="6"/>
    </row>
    <row r="611" spans="1:1" s="44" customFormat="1" ht="38.450000000000003" customHeight="1" x14ac:dyDescent="0.3">
      <c r="A611" s="6"/>
    </row>
    <row r="612" spans="1:1" s="44" customFormat="1" ht="38.450000000000003" customHeight="1" x14ac:dyDescent="0.3">
      <c r="A612" s="6"/>
    </row>
    <row r="613" spans="1:1" s="44" customFormat="1" ht="38.450000000000003" customHeight="1" x14ac:dyDescent="0.3">
      <c r="A613" s="6"/>
    </row>
    <row r="614" spans="1:1" s="44" customFormat="1" ht="38.450000000000003" customHeight="1" x14ac:dyDescent="0.3">
      <c r="A614" s="6"/>
    </row>
    <row r="615" spans="1:1" s="44" customFormat="1" ht="38.450000000000003" customHeight="1" x14ac:dyDescent="0.3">
      <c r="A615" s="6"/>
    </row>
    <row r="616" spans="1:1" s="44" customFormat="1" ht="38.450000000000003" customHeight="1" x14ac:dyDescent="0.3">
      <c r="A616" s="6"/>
    </row>
    <row r="617" spans="1:1" s="44" customFormat="1" ht="38.450000000000003" customHeight="1" x14ac:dyDescent="0.3">
      <c r="A617" s="6"/>
    </row>
    <row r="618" spans="1:1" s="44" customFormat="1" ht="38.450000000000003" customHeight="1" x14ac:dyDescent="0.3">
      <c r="A618" s="6"/>
    </row>
    <row r="619" spans="1:1" s="44" customFormat="1" ht="38.450000000000003" customHeight="1" x14ac:dyDescent="0.3">
      <c r="A619" s="6"/>
    </row>
    <row r="620" spans="1:1" s="44" customFormat="1" ht="38.450000000000003" customHeight="1" x14ac:dyDescent="0.3">
      <c r="A620" s="6"/>
    </row>
    <row r="621" spans="1:1" s="44" customFormat="1" ht="38.450000000000003" customHeight="1" x14ac:dyDescent="0.3">
      <c r="A621" s="6"/>
    </row>
    <row r="622" spans="1:1" s="44" customFormat="1" ht="38.450000000000003" customHeight="1" x14ac:dyDescent="0.3">
      <c r="A622" s="6"/>
    </row>
    <row r="623" spans="1:1" s="44" customFormat="1" ht="38.450000000000003" customHeight="1" x14ac:dyDescent="0.3">
      <c r="A623" s="6"/>
    </row>
    <row r="624" spans="1:1" s="44" customFormat="1" ht="38.450000000000003" customHeight="1" x14ac:dyDescent="0.3">
      <c r="A624" s="6"/>
    </row>
    <row r="625" spans="1:1" s="44" customFormat="1" ht="38.450000000000003" customHeight="1" x14ac:dyDescent="0.3">
      <c r="A625" s="6"/>
    </row>
    <row r="626" spans="1:1" s="44" customFormat="1" ht="38.450000000000003" customHeight="1" x14ac:dyDescent="0.3">
      <c r="A626" s="6"/>
    </row>
    <row r="627" spans="1:1" s="44" customFormat="1" ht="38.450000000000003" customHeight="1" x14ac:dyDescent="0.3">
      <c r="A627" s="6"/>
    </row>
    <row r="628" spans="1:1" s="44" customFormat="1" ht="38.450000000000003" customHeight="1" x14ac:dyDescent="0.3">
      <c r="A628" s="6"/>
    </row>
    <row r="629" spans="1:1" s="44" customFormat="1" ht="38.450000000000003" customHeight="1" x14ac:dyDescent="0.3">
      <c r="A629" s="6"/>
    </row>
    <row r="630" spans="1:1" s="44" customFormat="1" ht="38.450000000000003" customHeight="1" x14ac:dyDescent="0.3">
      <c r="A630" s="6"/>
    </row>
    <row r="631" spans="1:1" s="44" customFormat="1" ht="38.450000000000003" customHeight="1" x14ac:dyDescent="0.3">
      <c r="A631" s="6"/>
    </row>
    <row r="632" spans="1:1" s="44" customFormat="1" ht="38.450000000000003" customHeight="1" x14ac:dyDescent="0.3">
      <c r="A632" s="6"/>
    </row>
    <row r="633" spans="1:1" s="44" customFormat="1" ht="38.450000000000003" customHeight="1" x14ac:dyDescent="0.3">
      <c r="A633" s="6"/>
    </row>
    <row r="634" spans="1:1" s="44" customFormat="1" ht="38.450000000000003" customHeight="1" x14ac:dyDescent="0.3">
      <c r="A634" s="6"/>
    </row>
    <row r="635" spans="1:1" s="44" customFormat="1" ht="38.450000000000003" customHeight="1" x14ac:dyDescent="0.3">
      <c r="A635" s="6"/>
    </row>
    <row r="636" spans="1:1" s="44" customFormat="1" ht="38.450000000000003" customHeight="1" x14ac:dyDescent="0.3">
      <c r="A636" s="6"/>
    </row>
    <row r="637" spans="1:1" s="44" customFormat="1" ht="38.450000000000003" customHeight="1" x14ac:dyDescent="0.3">
      <c r="A637" s="6"/>
    </row>
    <row r="638" spans="1:1" s="44" customFormat="1" ht="38.450000000000003" customHeight="1" x14ac:dyDescent="0.3">
      <c r="A638" s="6"/>
    </row>
    <row r="639" spans="1:1" s="44" customFormat="1" ht="38.450000000000003" customHeight="1" x14ac:dyDescent="0.3">
      <c r="A639" s="6"/>
    </row>
    <row r="640" spans="1:1" s="44" customFormat="1" ht="38.450000000000003" customHeight="1" x14ac:dyDescent="0.3">
      <c r="A640" s="6"/>
    </row>
    <row r="641" spans="1:1" s="44" customFormat="1" ht="38.450000000000003" customHeight="1" x14ac:dyDescent="0.3">
      <c r="A641" s="6"/>
    </row>
    <row r="642" spans="1:1" s="44" customFormat="1" ht="38.450000000000003" customHeight="1" x14ac:dyDescent="0.3">
      <c r="A642" s="6"/>
    </row>
    <row r="643" spans="1:1" s="44" customFormat="1" ht="38.450000000000003" customHeight="1" x14ac:dyDescent="0.3">
      <c r="A643" s="6"/>
    </row>
    <row r="644" spans="1:1" s="44" customFormat="1" ht="38.450000000000003" customHeight="1" x14ac:dyDescent="0.3">
      <c r="A644" s="6"/>
    </row>
    <row r="645" spans="1:1" s="44" customFormat="1" ht="38.450000000000003" customHeight="1" x14ac:dyDescent="0.3">
      <c r="A645" s="6"/>
    </row>
    <row r="646" spans="1:1" s="44" customFormat="1" ht="38.450000000000003" customHeight="1" x14ac:dyDescent="0.3">
      <c r="A646" s="6"/>
    </row>
    <row r="647" spans="1:1" s="44" customFormat="1" ht="38.450000000000003" customHeight="1" x14ac:dyDescent="0.3">
      <c r="A647" s="6"/>
    </row>
    <row r="648" spans="1:1" s="44" customFormat="1" ht="38.450000000000003" customHeight="1" x14ac:dyDescent="0.3">
      <c r="A648" s="6"/>
    </row>
    <row r="649" spans="1:1" s="44" customFormat="1" ht="38.450000000000003" customHeight="1" x14ac:dyDescent="0.3">
      <c r="A649" s="6"/>
    </row>
    <row r="650" spans="1:1" s="44" customFormat="1" ht="38.450000000000003" customHeight="1" x14ac:dyDescent="0.3">
      <c r="A650" s="6"/>
    </row>
    <row r="651" spans="1:1" s="44" customFormat="1" ht="38.450000000000003" customHeight="1" x14ac:dyDescent="0.3">
      <c r="A651" s="6"/>
    </row>
    <row r="652" spans="1:1" s="44" customFormat="1" ht="38.450000000000003" customHeight="1" x14ac:dyDescent="0.3">
      <c r="A652" s="6"/>
    </row>
    <row r="653" spans="1:1" s="44" customFormat="1" ht="38.450000000000003" customHeight="1" x14ac:dyDescent="0.3">
      <c r="A653" s="6"/>
    </row>
    <row r="654" spans="1:1" s="44" customFormat="1" ht="38.450000000000003" customHeight="1" x14ac:dyDescent="0.3">
      <c r="A654" s="6"/>
    </row>
    <row r="655" spans="1:1" s="44" customFormat="1" ht="38.450000000000003" customHeight="1" x14ac:dyDescent="0.3">
      <c r="A655" s="6"/>
    </row>
    <row r="656" spans="1:1" s="44" customFormat="1" ht="38.450000000000003" customHeight="1" x14ac:dyDescent="0.3">
      <c r="A656" s="6"/>
    </row>
    <row r="657" spans="1:1" s="44" customFormat="1" ht="38.450000000000003" customHeight="1" x14ac:dyDescent="0.3">
      <c r="A657" s="6"/>
    </row>
    <row r="658" spans="1:1" s="44" customFormat="1" ht="38.450000000000003" customHeight="1" x14ac:dyDescent="0.3">
      <c r="A658" s="6"/>
    </row>
    <row r="659" spans="1:1" s="44" customFormat="1" ht="38.450000000000003" customHeight="1" x14ac:dyDescent="0.3">
      <c r="A659" s="6"/>
    </row>
    <row r="660" spans="1:1" s="44" customFormat="1" ht="38.450000000000003" customHeight="1" x14ac:dyDescent="0.3">
      <c r="A660" s="6"/>
    </row>
    <row r="661" spans="1:1" s="44" customFormat="1" ht="38.450000000000003" customHeight="1" x14ac:dyDescent="0.3">
      <c r="A661" s="6"/>
    </row>
    <row r="662" spans="1:1" s="44" customFormat="1" ht="38.450000000000003" customHeight="1" x14ac:dyDescent="0.3">
      <c r="A662" s="6"/>
    </row>
    <row r="663" spans="1:1" s="44" customFormat="1" ht="38.450000000000003" customHeight="1" x14ac:dyDescent="0.3">
      <c r="A663" s="6"/>
    </row>
    <row r="664" spans="1:1" s="44" customFormat="1" ht="38.450000000000003" customHeight="1" x14ac:dyDescent="0.3">
      <c r="A664" s="6"/>
    </row>
    <row r="665" spans="1:1" s="44" customFormat="1" ht="38.450000000000003" customHeight="1" x14ac:dyDescent="0.3">
      <c r="A665" s="6"/>
    </row>
    <row r="666" spans="1:1" s="44" customFormat="1" ht="38.450000000000003" customHeight="1" x14ac:dyDescent="0.3">
      <c r="A666" s="6"/>
    </row>
    <row r="667" spans="1:1" s="44" customFormat="1" ht="38.450000000000003" customHeight="1" x14ac:dyDescent="0.3">
      <c r="A667" s="6"/>
    </row>
    <row r="668" spans="1:1" s="44" customFormat="1" ht="38.450000000000003" customHeight="1" x14ac:dyDescent="0.3">
      <c r="A668" s="6"/>
    </row>
    <row r="669" spans="1:1" s="44" customFormat="1" ht="38.450000000000003" customHeight="1" x14ac:dyDescent="0.3">
      <c r="A669" s="6"/>
    </row>
    <row r="670" spans="1:1" s="44" customFormat="1" ht="38.450000000000003" customHeight="1" x14ac:dyDescent="0.3">
      <c r="A670" s="6"/>
    </row>
    <row r="671" spans="1:1" s="44" customFormat="1" ht="38.450000000000003" customHeight="1" x14ac:dyDescent="0.3">
      <c r="A671" s="6"/>
    </row>
    <row r="672" spans="1:1" s="44" customFormat="1" ht="38.450000000000003" customHeight="1" x14ac:dyDescent="0.3">
      <c r="A672" s="6"/>
    </row>
    <row r="673" spans="1:1" s="44" customFormat="1" ht="38.450000000000003" customHeight="1" x14ac:dyDescent="0.3">
      <c r="A673" s="6"/>
    </row>
    <row r="674" spans="1:1" s="44" customFormat="1" ht="38.450000000000003" customHeight="1" x14ac:dyDescent="0.3">
      <c r="A674" s="6"/>
    </row>
    <row r="675" spans="1:1" s="44" customFormat="1" ht="38.450000000000003" customHeight="1" x14ac:dyDescent="0.3">
      <c r="A675" s="6"/>
    </row>
    <row r="676" spans="1:1" s="44" customFormat="1" ht="38.450000000000003" customHeight="1" x14ac:dyDescent="0.3">
      <c r="A676" s="6"/>
    </row>
    <row r="677" spans="1:1" s="44" customFormat="1" ht="38.450000000000003" customHeight="1" x14ac:dyDescent="0.3">
      <c r="A677" s="6"/>
    </row>
    <row r="678" spans="1:1" s="44" customFormat="1" ht="38.450000000000003" customHeight="1" x14ac:dyDescent="0.3">
      <c r="A678" s="6"/>
    </row>
    <row r="679" spans="1:1" s="44" customFormat="1" ht="38.450000000000003" customHeight="1" x14ac:dyDescent="0.3">
      <c r="A679" s="6"/>
    </row>
    <row r="680" spans="1:1" s="44" customFormat="1" ht="38.450000000000003" customHeight="1" x14ac:dyDescent="0.3">
      <c r="A680" s="6"/>
    </row>
    <row r="681" spans="1:1" s="44" customFormat="1" ht="38.450000000000003" customHeight="1" x14ac:dyDescent="0.3">
      <c r="A681" s="6"/>
    </row>
    <row r="682" spans="1:1" s="44" customFormat="1" ht="38.450000000000003" customHeight="1" x14ac:dyDescent="0.3">
      <c r="A682" s="6"/>
    </row>
    <row r="683" spans="1:1" s="44" customFormat="1" ht="38.450000000000003" customHeight="1" x14ac:dyDescent="0.3">
      <c r="A683" s="6"/>
    </row>
    <row r="684" spans="1:1" s="44" customFormat="1" ht="38.450000000000003" customHeight="1" x14ac:dyDescent="0.3">
      <c r="A684" s="6"/>
    </row>
    <row r="685" spans="1:1" s="44" customFormat="1" ht="38.450000000000003" customHeight="1" x14ac:dyDescent="0.3">
      <c r="A685" s="6"/>
    </row>
    <row r="686" spans="1:1" s="44" customFormat="1" ht="38.450000000000003" customHeight="1" x14ac:dyDescent="0.3">
      <c r="A686" s="6"/>
    </row>
    <row r="687" spans="1:1" s="44" customFormat="1" ht="38.450000000000003" customHeight="1" x14ac:dyDescent="0.3">
      <c r="A687" s="6"/>
    </row>
    <row r="688" spans="1:1" s="44" customFormat="1" ht="38.450000000000003" customHeight="1" x14ac:dyDescent="0.3">
      <c r="A688" s="6"/>
    </row>
    <row r="689" spans="1:1" s="44" customFormat="1" ht="38.450000000000003" customHeight="1" x14ac:dyDescent="0.3">
      <c r="A689" s="6"/>
    </row>
    <row r="690" spans="1:1" s="44" customFormat="1" ht="38.450000000000003" customHeight="1" x14ac:dyDescent="0.3">
      <c r="A690" s="6"/>
    </row>
    <row r="691" spans="1:1" s="44" customFormat="1" ht="38.450000000000003" customHeight="1" x14ac:dyDescent="0.3">
      <c r="A691" s="6"/>
    </row>
    <row r="692" spans="1:1" s="44" customFormat="1" ht="38.450000000000003" customHeight="1" x14ac:dyDescent="0.3">
      <c r="A692" s="6"/>
    </row>
    <row r="693" spans="1:1" s="44" customFormat="1" ht="38.450000000000003" customHeight="1" x14ac:dyDescent="0.3">
      <c r="A693" s="6"/>
    </row>
    <row r="694" spans="1:1" s="44" customFormat="1" ht="38.450000000000003" customHeight="1" x14ac:dyDescent="0.3">
      <c r="A694" s="6"/>
    </row>
    <row r="695" spans="1:1" s="44" customFormat="1" ht="38.450000000000003" customHeight="1" x14ac:dyDescent="0.3">
      <c r="A695" s="6"/>
    </row>
    <row r="696" spans="1:1" s="44" customFormat="1" ht="38.450000000000003" customHeight="1" x14ac:dyDescent="0.3">
      <c r="A696" s="6"/>
    </row>
    <row r="697" spans="1:1" s="44" customFormat="1" ht="38.450000000000003" customHeight="1" x14ac:dyDescent="0.3">
      <c r="A697" s="6"/>
    </row>
    <row r="698" spans="1:1" s="44" customFormat="1" ht="38.450000000000003" customHeight="1" x14ac:dyDescent="0.3">
      <c r="A698" s="6"/>
    </row>
    <row r="699" spans="1:1" s="44" customFormat="1" ht="38.450000000000003" customHeight="1" x14ac:dyDescent="0.3">
      <c r="A699" s="6"/>
    </row>
    <row r="700" spans="1:1" s="44" customFormat="1" ht="38.450000000000003" customHeight="1" x14ac:dyDescent="0.3">
      <c r="A700" s="6"/>
    </row>
    <row r="701" spans="1:1" s="44" customFormat="1" ht="38.450000000000003" customHeight="1" x14ac:dyDescent="0.3">
      <c r="A701" s="6"/>
    </row>
    <row r="702" spans="1:1" s="44" customFormat="1" ht="38.450000000000003" customHeight="1" x14ac:dyDescent="0.3">
      <c r="A702" s="6"/>
    </row>
    <row r="703" spans="1:1" s="44" customFormat="1" ht="38.450000000000003" customHeight="1" x14ac:dyDescent="0.3">
      <c r="A703" s="6"/>
    </row>
    <row r="704" spans="1:1" s="44" customFormat="1" ht="38.450000000000003" customHeight="1" x14ac:dyDescent="0.3">
      <c r="A704" s="6"/>
    </row>
    <row r="705" spans="1:1" s="44" customFormat="1" ht="38.450000000000003" customHeight="1" x14ac:dyDescent="0.3">
      <c r="A705" s="6"/>
    </row>
    <row r="706" spans="1:1" s="44" customFormat="1" ht="38.450000000000003" customHeight="1" x14ac:dyDescent="0.3">
      <c r="A706" s="6"/>
    </row>
    <row r="707" spans="1:1" s="44" customFormat="1" ht="38.450000000000003" customHeight="1" x14ac:dyDescent="0.3">
      <c r="A707" s="6"/>
    </row>
    <row r="708" spans="1:1" s="44" customFormat="1" ht="38.450000000000003" customHeight="1" x14ac:dyDescent="0.3">
      <c r="A708" s="6"/>
    </row>
    <row r="709" spans="1:1" s="44" customFormat="1" ht="38.450000000000003" customHeight="1" x14ac:dyDescent="0.3">
      <c r="A709" s="6"/>
    </row>
    <row r="710" spans="1:1" s="44" customFormat="1" ht="38.450000000000003" customHeight="1" x14ac:dyDescent="0.3">
      <c r="A710" s="6"/>
    </row>
    <row r="711" spans="1:1" s="44" customFormat="1" ht="38.450000000000003" customHeight="1" x14ac:dyDescent="0.3">
      <c r="A711" s="6"/>
    </row>
    <row r="712" spans="1:1" s="44" customFormat="1" ht="38.450000000000003" customHeight="1" x14ac:dyDescent="0.3">
      <c r="A712" s="6"/>
    </row>
    <row r="713" spans="1:1" s="44" customFormat="1" ht="38.450000000000003" customHeight="1" x14ac:dyDescent="0.3">
      <c r="A713" s="6"/>
    </row>
    <row r="714" spans="1:1" s="44" customFormat="1" ht="38.450000000000003" customHeight="1" x14ac:dyDescent="0.3">
      <c r="A714" s="6"/>
    </row>
    <row r="715" spans="1:1" s="44" customFormat="1" ht="38.450000000000003" customHeight="1" x14ac:dyDescent="0.3">
      <c r="A715" s="6"/>
    </row>
    <row r="716" spans="1:1" s="44" customFormat="1" ht="38.450000000000003" customHeight="1" x14ac:dyDescent="0.3">
      <c r="A716" s="6"/>
    </row>
    <row r="717" spans="1:1" s="44" customFormat="1" ht="38.450000000000003" customHeight="1" x14ac:dyDescent="0.3">
      <c r="A717" s="6"/>
    </row>
    <row r="718" spans="1:1" s="44" customFormat="1" ht="38.450000000000003" customHeight="1" x14ac:dyDescent="0.3">
      <c r="A718" s="6"/>
    </row>
    <row r="719" spans="1:1" s="44" customFormat="1" ht="38.450000000000003" customHeight="1" x14ac:dyDescent="0.3">
      <c r="A719" s="6"/>
    </row>
    <row r="720" spans="1:1" s="44" customFormat="1" ht="38.450000000000003" customHeight="1" x14ac:dyDescent="0.3">
      <c r="A720" s="6"/>
    </row>
    <row r="721" spans="1:1" s="44" customFormat="1" ht="38.450000000000003" customHeight="1" x14ac:dyDescent="0.3">
      <c r="A721" s="6"/>
    </row>
    <row r="722" spans="1:1" s="44" customFormat="1" ht="38.450000000000003" customHeight="1" x14ac:dyDescent="0.3">
      <c r="A722" s="6"/>
    </row>
    <row r="723" spans="1:1" s="44" customFormat="1" ht="38.450000000000003" customHeight="1" x14ac:dyDescent="0.3">
      <c r="A723" s="6"/>
    </row>
    <row r="724" spans="1:1" s="44" customFormat="1" ht="38.450000000000003" customHeight="1" x14ac:dyDescent="0.3">
      <c r="A724" s="6"/>
    </row>
    <row r="725" spans="1:1" s="44" customFormat="1" ht="38.450000000000003" customHeight="1" x14ac:dyDescent="0.3">
      <c r="A725" s="6"/>
    </row>
    <row r="726" spans="1:1" s="44" customFormat="1" ht="38.450000000000003" customHeight="1" x14ac:dyDescent="0.3">
      <c r="A726" s="6"/>
    </row>
    <row r="727" spans="1:1" s="44" customFormat="1" ht="38.450000000000003" customHeight="1" x14ac:dyDescent="0.3">
      <c r="A727" s="6"/>
    </row>
    <row r="728" spans="1:1" s="44" customFormat="1" ht="38.450000000000003" customHeight="1" x14ac:dyDescent="0.3">
      <c r="A728" s="6"/>
    </row>
    <row r="729" spans="1:1" s="44" customFormat="1" ht="38.450000000000003" customHeight="1" x14ac:dyDescent="0.3">
      <c r="A729" s="6"/>
    </row>
    <row r="730" spans="1:1" s="44" customFormat="1" ht="38.450000000000003" customHeight="1" x14ac:dyDescent="0.3">
      <c r="A730" s="6"/>
    </row>
    <row r="731" spans="1:1" s="44" customFormat="1" ht="38.450000000000003" customHeight="1" x14ac:dyDescent="0.3">
      <c r="A731" s="6"/>
    </row>
    <row r="732" spans="1:1" s="44" customFormat="1" ht="38.450000000000003" customHeight="1" x14ac:dyDescent="0.3">
      <c r="A732" s="6"/>
    </row>
    <row r="733" spans="1:1" s="44" customFormat="1" ht="38.450000000000003" customHeight="1" x14ac:dyDescent="0.3">
      <c r="A733" s="6"/>
    </row>
    <row r="734" spans="1:1" s="44" customFormat="1" ht="38.450000000000003" customHeight="1" x14ac:dyDescent="0.3">
      <c r="A734" s="6"/>
    </row>
    <row r="735" spans="1:1" s="44" customFormat="1" ht="38.450000000000003" customHeight="1" x14ac:dyDescent="0.3">
      <c r="A735" s="6"/>
    </row>
    <row r="736" spans="1:1" s="44" customFormat="1" ht="38.450000000000003" customHeight="1" x14ac:dyDescent="0.3">
      <c r="A736" s="6"/>
    </row>
    <row r="737" spans="1:1" s="44" customFormat="1" ht="38.450000000000003" customHeight="1" x14ac:dyDescent="0.3">
      <c r="A737" s="6"/>
    </row>
    <row r="738" spans="1:1" s="44" customFormat="1" ht="38.450000000000003" customHeight="1" x14ac:dyDescent="0.3">
      <c r="A738" s="6"/>
    </row>
    <row r="739" spans="1:1" s="44" customFormat="1" ht="38.450000000000003" customHeight="1" x14ac:dyDescent="0.3">
      <c r="A739" s="6"/>
    </row>
    <row r="740" spans="1:1" s="44" customFormat="1" ht="38.450000000000003" customHeight="1" x14ac:dyDescent="0.3">
      <c r="A740" s="6"/>
    </row>
    <row r="741" spans="1:1" s="44" customFormat="1" ht="38.450000000000003" customHeight="1" x14ac:dyDescent="0.3">
      <c r="A741" s="6"/>
    </row>
    <row r="742" spans="1:1" s="44" customFormat="1" ht="38.450000000000003" customHeight="1" x14ac:dyDescent="0.3">
      <c r="A742" s="6"/>
    </row>
    <row r="743" spans="1:1" s="44" customFormat="1" ht="38.450000000000003" customHeight="1" x14ac:dyDescent="0.3">
      <c r="A743" s="6"/>
    </row>
    <row r="744" spans="1:1" s="44" customFormat="1" ht="38.450000000000003" customHeight="1" x14ac:dyDescent="0.3">
      <c r="A744" s="6"/>
    </row>
    <row r="745" spans="1:1" s="44" customFormat="1" ht="38.450000000000003" customHeight="1" x14ac:dyDescent="0.3">
      <c r="A745" s="6"/>
    </row>
    <row r="746" spans="1:1" s="44" customFormat="1" ht="38.450000000000003" customHeight="1" x14ac:dyDescent="0.3">
      <c r="A746" s="6"/>
    </row>
    <row r="747" spans="1:1" s="44" customFormat="1" ht="38.450000000000003" customHeight="1" x14ac:dyDescent="0.3">
      <c r="A747" s="6"/>
    </row>
    <row r="748" spans="1:1" s="44" customFormat="1" ht="38.450000000000003" customHeight="1" x14ac:dyDescent="0.3">
      <c r="A748" s="6"/>
    </row>
    <row r="749" spans="1:1" s="44" customFormat="1" ht="38.450000000000003" customHeight="1" x14ac:dyDescent="0.3">
      <c r="A749" s="6"/>
    </row>
    <row r="750" spans="1:1" s="44" customFormat="1" ht="38.450000000000003" customHeight="1" x14ac:dyDescent="0.3">
      <c r="A750" s="6"/>
    </row>
    <row r="751" spans="1:1" s="44" customFormat="1" ht="38.450000000000003" customHeight="1" x14ac:dyDescent="0.3">
      <c r="A751" s="6"/>
    </row>
    <row r="752" spans="1:1" s="44" customFormat="1" ht="38.450000000000003" customHeight="1" x14ac:dyDescent="0.3">
      <c r="A752" s="6"/>
    </row>
    <row r="753" spans="1:1" s="44" customFormat="1" ht="38.450000000000003" customHeight="1" x14ac:dyDescent="0.3">
      <c r="A753" s="6"/>
    </row>
    <row r="754" spans="1:1" s="44" customFormat="1" ht="38.450000000000003" customHeight="1" x14ac:dyDescent="0.3">
      <c r="A754" s="6"/>
    </row>
    <row r="755" spans="1:1" s="44" customFormat="1" ht="38.450000000000003" customHeight="1" x14ac:dyDescent="0.3">
      <c r="A755" s="6"/>
    </row>
    <row r="756" spans="1:1" s="44" customFormat="1" ht="38.450000000000003" customHeight="1" x14ac:dyDescent="0.3">
      <c r="A756" s="6"/>
    </row>
    <row r="757" spans="1:1" s="44" customFormat="1" ht="38.450000000000003" customHeight="1" x14ac:dyDescent="0.3">
      <c r="A757" s="6"/>
    </row>
    <row r="758" spans="1:1" s="44" customFormat="1" ht="38.450000000000003" customHeight="1" x14ac:dyDescent="0.3">
      <c r="A758" s="6"/>
    </row>
    <row r="759" spans="1:1" s="44" customFormat="1" ht="38.450000000000003" customHeight="1" x14ac:dyDescent="0.3">
      <c r="A759" s="6"/>
    </row>
    <row r="760" spans="1:1" s="44" customFormat="1" ht="38.450000000000003" customHeight="1" x14ac:dyDescent="0.3">
      <c r="A760" s="6"/>
    </row>
    <row r="761" spans="1:1" s="44" customFormat="1" ht="38.450000000000003" customHeight="1" x14ac:dyDescent="0.3">
      <c r="A761" s="6"/>
    </row>
    <row r="762" spans="1:1" s="44" customFormat="1" ht="38.450000000000003" customHeight="1" x14ac:dyDescent="0.3">
      <c r="A762" s="6"/>
    </row>
    <row r="763" spans="1:1" s="44" customFormat="1" ht="38.450000000000003" customHeight="1" x14ac:dyDescent="0.3">
      <c r="A763" s="6"/>
    </row>
    <row r="764" spans="1:1" s="44" customFormat="1" ht="38.450000000000003" customHeight="1" x14ac:dyDescent="0.3">
      <c r="A764" s="6"/>
    </row>
    <row r="765" spans="1:1" s="44" customFormat="1" ht="38.450000000000003" customHeight="1" x14ac:dyDescent="0.3">
      <c r="A765" s="6"/>
    </row>
    <row r="766" spans="1:1" s="44" customFormat="1" ht="38.450000000000003" customHeight="1" x14ac:dyDescent="0.3">
      <c r="A766" s="6"/>
    </row>
    <row r="767" spans="1:1" s="44" customFormat="1" ht="38.450000000000003" customHeight="1" x14ac:dyDescent="0.3">
      <c r="A767" s="6"/>
    </row>
    <row r="768" spans="1:1" s="44" customFormat="1" ht="38.450000000000003" customHeight="1" x14ac:dyDescent="0.3">
      <c r="A768" s="6"/>
    </row>
    <row r="769" spans="1:1" s="44" customFormat="1" ht="38.450000000000003" customHeight="1" x14ac:dyDescent="0.3">
      <c r="A769" s="6"/>
    </row>
    <row r="770" spans="1:1" s="44" customFormat="1" ht="38.450000000000003" customHeight="1" x14ac:dyDescent="0.3">
      <c r="A770" s="6"/>
    </row>
    <row r="771" spans="1:1" s="44" customFormat="1" ht="38.450000000000003" customHeight="1" x14ac:dyDescent="0.3">
      <c r="A771" s="6"/>
    </row>
    <row r="772" spans="1:1" s="44" customFormat="1" ht="38.450000000000003" customHeight="1" x14ac:dyDescent="0.3">
      <c r="A772" s="6"/>
    </row>
    <row r="773" spans="1:1" s="44" customFormat="1" ht="38.450000000000003" customHeight="1" x14ac:dyDescent="0.3">
      <c r="A773" s="6"/>
    </row>
    <row r="774" spans="1:1" s="44" customFormat="1" ht="38.450000000000003" customHeight="1" x14ac:dyDescent="0.3">
      <c r="A774" s="6"/>
    </row>
  </sheetData>
  <sheetProtection algorithmName="SHA-512" hashValue="xZAPsIl1SzkY2k33X////z9GvYSc7owmgZXNWVwgCC3QTkLjtM4j8flHGyJa/N7Uir1Pnt/84XAN1w4wuyyUoQ==" saltValue="nx36fJcVHttyN7iqlThMCw==" spinCount="100000" sheet="1" objects="1" scenarios="1" selectLockedCells="1"/>
  <mergeCells count="16">
    <mergeCell ref="A62:I65"/>
    <mergeCell ref="A22:A28"/>
    <mergeCell ref="A30:A37"/>
    <mergeCell ref="A39:A43"/>
    <mergeCell ref="A45:A49"/>
    <mergeCell ref="A51:A55"/>
    <mergeCell ref="A57:A60"/>
    <mergeCell ref="A17:A20"/>
    <mergeCell ref="A61:B61"/>
    <mergeCell ref="A1:B1"/>
    <mergeCell ref="C1:G1"/>
    <mergeCell ref="I2:I3"/>
    <mergeCell ref="A2:B2"/>
    <mergeCell ref="C2:H2"/>
    <mergeCell ref="A6:A10"/>
    <mergeCell ref="A12:A15"/>
  </mergeCells>
  <pageMargins left="0.70866141732283505" right="0.70866141732283505" top="0.74803149606299202" bottom="0.74803149606299202" header="0.31496062992126" footer="0.31496062992126"/>
  <pageSetup paperSize="8" scale="36" fitToHeight="0" orientation="portrait" r:id="rId1"/>
  <ignoredErrors>
    <ignoredError sqref="I11 I16 I21 I29 I38 I44 I50 I56" formula="1"/>
  </ignoredError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Q748"/>
  <sheetViews>
    <sheetView zoomScale="50" zoomScaleNormal="50" workbookViewId="0">
      <selection activeCell="C9" sqref="C9"/>
    </sheetView>
  </sheetViews>
  <sheetFormatPr defaultColWidth="9.140625" defaultRowHeight="38.450000000000003" customHeight="1" x14ac:dyDescent="0.3"/>
  <cols>
    <col min="1" max="1" width="15.5703125" style="7" bestFit="1" customWidth="1"/>
    <col min="2" max="2" width="95" style="21" customWidth="1"/>
    <col min="3" max="8" width="22" style="19" customWidth="1"/>
    <col min="9" max="9" width="17.5703125" style="19" customWidth="1"/>
    <col min="10" max="42" width="9.140625" style="19"/>
    <col min="43" max="16384" width="9.140625" style="20"/>
  </cols>
  <sheetData>
    <row r="1" spans="1:43" s="1" customFormat="1" ht="312.75" customHeight="1" thickTop="1" thickBot="1" x14ac:dyDescent="0.35">
      <c r="A1" s="84"/>
      <c r="B1" s="85"/>
      <c r="C1" s="86" t="s">
        <v>135</v>
      </c>
      <c r="D1" s="86"/>
      <c r="E1" s="86"/>
      <c r="F1" s="86"/>
      <c r="G1" s="86"/>
      <c r="H1" s="32" t="s">
        <v>136</v>
      </c>
      <c r="I1" s="33">
        <f>IF(I8&lt;80,1,IF(I12&lt;80,2,IF(I18&lt;80,3,IF(I23&lt;80,4,IF(I27&lt;80,5,IF(I31&lt;80,6,7))))))</f>
        <v>1</v>
      </c>
      <c r="J1" s="3"/>
      <c r="K1" s="3"/>
      <c r="L1" s="3"/>
      <c r="M1" s="3"/>
      <c r="N1" s="3"/>
      <c r="O1" s="3"/>
      <c r="P1" s="3"/>
      <c r="Q1" s="3"/>
      <c r="R1" s="3"/>
      <c r="S1" s="3"/>
      <c r="T1" s="3"/>
      <c r="U1" s="3"/>
      <c r="V1" s="3"/>
      <c r="W1" s="3"/>
      <c r="X1" s="3"/>
      <c r="Y1" s="3"/>
      <c r="Z1" s="3"/>
      <c r="AA1" s="3"/>
      <c r="AB1" s="3"/>
      <c r="AC1" s="3"/>
      <c r="AD1" s="3"/>
      <c r="AE1" s="3"/>
      <c r="AF1" s="3"/>
      <c r="AG1" s="3"/>
      <c r="AH1" s="3"/>
      <c r="AI1" s="3"/>
      <c r="AJ1" s="3"/>
      <c r="AK1" s="3"/>
      <c r="AL1" s="3"/>
      <c r="AM1" s="3"/>
      <c r="AN1" s="3"/>
      <c r="AO1" s="3"/>
      <c r="AP1" s="3"/>
      <c r="AQ1" s="3"/>
    </row>
    <row r="2" spans="1:43" ht="78" customHeight="1" thickTop="1" x14ac:dyDescent="0.25">
      <c r="A2" s="87" t="s">
        <v>22</v>
      </c>
      <c r="B2" s="96"/>
      <c r="C2" s="89" t="s">
        <v>15</v>
      </c>
      <c r="D2" s="89"/>
      <c r="E2" s="89"/>
      <c r="F2" s="89"/>
      <c r="G2" s="89"/>
      <c r="H2" s="90"/>
      <c r="I2" s="80" t="s">
        <v>134</v>
      </c>
    </row>
    <row r="3" spans="1:43" ht="38.450000000000003" customHeight="1" x14ac:dyDescent="0.25">
      <c r="A3" s="28"/>
      <c r="B3" s="28"/>
      <c r="C3" s="26">
        <v>0</v>
      </c>
      <c r="D3" s="12">
        <v>1</v>
      </c>
      <c r="E3" s="12">
        <v>2</v>
      </c>
      <c r="F3" s="12">
        <v>3</v>
      </c>
      <c r="G3" s="12">
        <v>4</v>
      </c>
      <c r="H3" s="12">
        <v>5</v>
      </c>
      <c r="I3" s="81"/>
    </row>
    <row r="4" spans="1:43" s="9" customFormat="1" ht="78.75" x14ac:dyDescent="0.3">
      <c r="A4" s="12" t="s">
        <v>0</v>
      </c>
      <c r="B4" s="12" t="s">
        <v>16</v>
      </c>
      <c r="C4" s="27" t="s">
        <v>9</v>
      </c>
      <c r="D4" s="13" t="s">
        <v>10</v>
      </c>
      <c r="E4" s="13" t="s">
        <v>14</v>
      </c>
      <c r="F4" s="13" t="s">
        <v>11</v>
      </c>
      <c r="G4" s="13" t="s">
        <v>12</v>
      </c>
      <c r="H4" s="13" t="s">
        <v>13</v>
      </c>
      <c r="I4" s="4" t="s">
        <v>137</v>
      </c>
      <c r="J4" s="8"/>
      <c r="K4" s="8"/>
      <c r="L4" s="8"/>
      <c r="M4" s="8"/>
      <c r="N4" s="8"/>
      <c r="O4" s="8"/>
      <c r="P4" s="8"/>
      <c r="Q4" s="8"/>
      <c r="R4" s="8"/>
      <c r="S4" s="8"/>
      <c r="T4" s="8"/>
      <c r="U4" s="8"/>
      <c r="V4" s="8"/>
      <c r="W4" s="8"/>
      <c r="X4" s="8"/>
      <c r="Y4" s="8"/>
      <c r="Z4" s="8"/>
      <c r="AA4" s="8"/>
      <c r="AB4" s="8"/>
      <c r="AC4" s="8"/>
      <c r="AD4" s="8"/>
      <c r="AE4" s="8"/>
      <c r="AF4" s="8"/>
      <c r="AG4" s="8"/>
      <c r="AH4" s="8"/>
      <c r="AI4" s="8"/>
      <c r="AJ4" s="8"/>
      <c r="AK4" s="8"/>
      <c r="AL4" s="8"/>
      <c r="AM4" s="8"/>
      <c r="AN4" s="8"/>
      <c r="AO4" s="8"/>
      <c r="AP4" s="8"/>
    </row>
    <row r="5" spans="1:43" ht="30" customHeight="1" x14ac:dyDescent="0.25">
      <c r="A5" s="5" t="s">
        <v>1</v>
      </c>
      <c r="B5" s="15" t="s">
        <v>25</v>
      </c>
      <c r="C5" s="10"/>
      <c r="D5" s="10"/>
      <c r="E5" s="10"/>
      <c r="F5" s="10"/>
      <c r="G5" s="10"/>
      <c r="H5" s="10"/>
      <c r="I5" s="10">
        <f>(SUM(I6:I7))/2</f>
        <v>0</v>
      </c>
    </row>
    <row r="6" spans="1:43" ht="38.450000000000003" customHeight="1" x14ac:dyDescent="0.25">
      <c r="A6" s="82"/>
      <c r="B6" s="11" t="s">
        <v>23</v>
      </c>
      <c r="C6" s="53"/>
      <c r="D6" s="56"/>
      <c r="E6" s="56"/>
      <c r="F6" s="56"/>
      <c r="G6" s="56"/>
      <c r="H6" s="58"/>
      <c r="I6" s="11" t="b">
        <f>IF(C6="X",0,IF(D6="X",20,IF(E6="X",40,IF(F6="X",60,IF(G6="X",80,IF(H6="X",100))))))</f>
        <v>0</v>
      </c>
    </row>
    <row r="7" spans="1:43" ht="38.450000000000003" customHeight="1" x14ac:dyDescent="0.25">
      <c r="A7" s="82"/>
      <c r="B7" s="11" t="s">
        <v>24</v>
      </c>
      <c r="C7" s="53"/>
      <c r="D7" s="56"/>
      <c r="E7" s="56"/>
      <c r="F7" s="56"/>
      <c r="G7" s="56"/>
      <c r="H7" s="58"/>
      <c r="I7" s="11" t="b">
        <f t="shared" ref="I7:I34" si="0">IF(C7="X",0,IF(D7="X",20,IF(E7="X",40,IF(F7="X",60,IF(G7="X",80,IF(H7="X",100))))))</f>
        <v>0</v>
      </c>
    </row>
    <row r="8" spans="1:43" ht="33" customHeight="1" x14ac:dyDescent="0.25">
      <c r="A8" s="5" t="s">
        <v>2</v>
      </c>
      <c r="B8" s="15" t="s">
        <v>26</v>
      </c>
      <c r="C8" s="10"/>
      <c r="D8" s="10"/>
      <c r="E8" s="10"/>
      <c r="F8" s="10"/>
      <c r="G8" s="10"/>
      <c r="H8" s="10"/>
      <c r="I8" s="10">
        <f>(SUM(I9:I11))/3</f>
        <v>0</v>
      </c>
    </row>
    <row r="9" spans="1:43" ht="38.450000000000003" customHeight="1" x14ac:dyDescent="0.25">
      <c r="A9" s="91">
        <v>2</v>
      </c>
      <c r="B9" s="11" t="s">
        <v>29</v>
      </c>
      <c r="C9" s="53"/>
      <c r="D9" s="56"/>
      <c r="E9" s="56"/>
      <c r="F9" s="56"/>
      <c r="G9" s="56"/>
      <c r="H9" s="58"/>
      <c r="I9" s="11" t="b">
        <f t="shared" si="0"/>
        <v>0</v>
      </c>
    </row>
    <row r="10" spans="1:43" ht="38.450000000000003" customHeight="1" x14ac:dyDescent="0.25">
      <c r="A10" s="92"/>
      <c r="B10" s="11" t="s">
        <v>28</v>
      </c>
      <c r="C10" s="53"/>
      <c r="D10" s="56"/>
      <c r="E10" s="56"/>
      <c r="F10" s="56"/>
      <c r="G10" s="56"/>
      <c r="H10" s="58"/>
      <c r="I10" s="11" t="b">
        <f t="shared" si="0"/>
        <v>0</v>
      </c>
    </row>
    <row r="11" spans="1:43" ht="38.450000000000003" customHeight="1" x14ac:dyDescent="0.25">
      <c r="A11" s="92"/>
      <c r="B11" s="11" t="s">
        <v>27</v>
      </c>
      <c r="C11" s="53"/>
      <c r="D11" s="56"/>
      <c r="E11" s="56"/>
      <c r="F11" s="56"/>
      <c r="G11" s="56"/>
      <c r="H11" s="58"/>
      <c r="I11" s="11" t="b">
        <f t="shared" si="0"/>
        <v>0</v>
      </c>
    </row>
    <row r="12" spans="1:43" ht="41.25" customHeight="1" x14ac:dyDescent="0.25">
      <c r="A12" s="5" t="s">
        <v>3</v>
      </c>
      <c r="B12" s="15" t="s">
        <v>47</v>
      </c>
      <c r="C12" s="10"/>
      <c r="D12" s="10"/>
      <c r="E12" s="10"/>
      <c r="F12" s="10"/>
      <c r="G12" s="10"/>
      <c r="H12" s="10"/>
      <c r="I12" s="10">
        <f>(SUM(I13:I17))/5</f>
        <v>0</v>
      </c>
    </row>
    <row r="13" spans="1:43" ht="38.450000000000003" customHeight="1" x14ac:dyDescent="0.25">
      <c r="A13" s="91">
        <v>3</v>
      </c>
      <c r="B13" s="11" t="s">
        <v>48</v>
      </c>
      <c r="C13" s="53"/>
      <c r="D13" s="56"/>
      <c r="E13" s="56"/>
      <c r="F13" s="56"/>
      <c r="G13" s="56"/>
      <c r="H13" s="58"/>
      <c r="I13" s="11" t="b">
        <f t="shared" si="0"/>
        <v>0</v>
      </c>
    </row>
    <row r="14" spans="1:43" ht="38.450000000000003" customHeight="1" x14ac:dyDescent="0.25">
      <c r="A14" s="92"/>
      <c r="B14" s="11" t="s">
        <v>30</v>
      </c>
      <c r="C14" s="53"/>
      <c r="D14" s="56"/>
      <c r="E14" s="56"/>
      <c r="F14" s="56"/>
      <c r="G14" s="56"/>
      <c r="H14" s="58"/>
      <c r="I14" s="11" t="b">
        <f t="shared" si="0"/>
        <v>0</v>
      </c>
    </row>
    <row r="15" spans="1:43" s="19" customFormat="1" ht="38.450000000000003" customHeight="1" x14ac:dyDescent="0.25">
      <c r="A15" s="92"/>
      <c r="B15" s="11" t="s">
        <v>31</v>
      </c>
      <c r="C15" s="53"/>
      <c r="D15" s="56"/>
      <c r="E15" s="56"/>
      <c r="F15" s="56"/>
      <c r="G15" s="56"/>
      <c r="H15" s="58"/>
      <c r="I15" s="11" t="b">
        <f t="shared" si="0"/>
        <v>0</v>
      </c>
    </row>
    <row r="16" spans="1:43" s="19" customFormat="1" ht="38.450000000000003" customHeight="1" x14ac:dyDescent="0.25">
      <c r="A16" s="92"/>
      <c r="B16" s="11" t="s">
        <v>32</v>
      </c>
      <c r="C16" s="53"/>
      <c r="D16" s="56"/>
      <c r="E16" s="56"/>
      <c r="F16" s="56"/>
      <c r="G16" s="56"/>
      <c r="H16" s="58"/>
      <c r="I16" s="11" t="b">
        <f t="shared" si="0"/>
        <v>0</v>
      </c>
    </row>
    <row r="17" spans="1:9" s="19" customFormat="1" ht="38.450000000000003" customHeight="1" x14ac:dyDescent="0.25">
      <c r="A17" s="97"/>
      <c r="B17" s="11" t="s">
        <v>33</v>
      </c>
      <c r="C17" s="53"/>
      <c r="D17" s="56"/>
      <c r="E17" s="56"/>
      <c r="F17" s="56"/>
      <c r="G17" s="56"/>
      <c r="H17" s="58"/>
      <c r="I17" s="11" t="b">
        <f t="shared" si="0"/>
        <v>0</v>
      </c>
    </row>
    <row r="18" spans="1:9" s="19" customFormat="1" ht="39.75" customHeight="1" x14ac:dyDescent="0.25">
      <c r="A18" s="5" t="s">
        <v>4</v>
      </c>
      <c r="B18" s="15" t="s">
        <v>34</v>
      </c>
      <c r="C18" s="10"/>
      <c r="D18" s="10"/>
      <c r="E18" s="10"/>
      <c r="F18" s="10"/>
      <c r="G18" s="10"/>
      <c r="H18" s="10"/>
      <c r="I18" s="10">
        <f>(SUM(I19:I22))/4</f>
        <v>0</v>
      </c>
    </row>
    <row r="19" spans="1:9" ht="38.450000000000003" customHeight="1" x14ac:dyDescent="0.25">
      <c r="A19" s="91">
        <v>4</v>
      </c>
      <c r="B19" s="11" t="s">
        <v>35</v>
      </c>
      <c r="C19" s="53"/>
      <c r="D19" s="56"/>
      <c r="E19" s="56"/>
      <c r="F19" s="56"/>
      <c r="G19" s="56"/>
      <c r="H19" s="58"/>
      <c r="I19" s="11" t="b">
        <f t="shared" si="0"/>
        <v>0</v>
      </c>
    </row>
    <row r="20" spans="1:9" s="19" customFormat="1" ht="38.450000000000003" customHeight="1" x14ac:dyDescent="0.25">
      <c r="A20" s="92"/>
      <c r="B20" s="11" t="s">
        <v>39</v>
      </c>
      <c r="C20" s="53"/>
      <c r="D20" s="56"/>
      <c r="E20" s="56"/>
      <c r="F20" s="56"/>
      <c r="G20" s="56"/>
      <c r="H20" s="58"/>
      <c r="I20" s="11" t="b">
        <f t="shared" si="0"/>
        <v>0</v>
      </c>
    </row>
    <row r="21" spans="1:9" s="19" customFormat="1" ht="38.450000000000003" customHeight="1" x14ac:dyDescent="0.25">
      <c r="A21" s="92"/>
      <c r="B21" s="11" t="s">
        <v>36</v>
      </c>
      <c r="C21" s="53"/>
      <c r="D21" s="56"/>
      <c r="E21" s="56"/>
      <c r="F21" s="56"/>
      <c r="G21" s="56"/>
      <c r="H21" s="58"/>
      <c r="I21" s="11" t="b">
        <f t="shared" si="0"/>
        <v>0</v>
      </c>
    </row>
    <row r="22" spans="1:9" s="19" customFormat="1" ht="38.450000000000003" customHeight="1" x14ac:dyDescent="0.25">
      <c r="A22" s="92"/>
      <c r="B22" s="11" t="s">
        <v>49</v>
      </c>
      <c r="C22" s="53"/>
      <c r="D22" s="56"/>
      <c r="E22" s="56"/>
      <c r="F22" s="56"/>
      <c r="G22" s="56"/>
      <c r="H22" s="58"/>
      <c r="I22" s="11" t="b">
        <f t="shared" si="0"/>
        <v>0</v>
      </c>
    </row>
    <row r="23" spans="1:9" s="19" customFormat="1" ht="39.75" customHeight="1" x14ac:dyDescent="0.25">
      <c r="A23" s="5" t="s">
        <v>5</v>
      </c>
      <c r="B23" s="15" t="s">
        <v>50</v>
      </c>
      <c r="C23" s="10"/>
      <c r="D23" s="10"/>
      <c r="E23" s="10"/>
      <c r="F23" s="10"/>
      <c r="G23" s="10"/>
      <c r="H23" s="10"/>
      <c r="I23" s="10">
        <f>(SUM(I24:I26))/3</f>
        <v>0</v>
      </c>
    </row>
    <row r="24" spans="1:9" ht="38.450000000000003" customHeight="1" x14ac:dyDescent="0.25">
      <c r="A24" s="91">
        <v>5</v>
      </c>
      <c r="B24" s="11" t="s">
        <v>37</v>
      </c>
      <c r="C24" s="53"/>
      <c r="D24" s="56"/>
      <c r="E24" s="56"/>
      <c r="F24" s="56"/>
      <c r="G24" s="56"/>
      <c r="H24" s="58"/>
      <c r="I24" s="11" t="b">
        <f t="shared" si="0"/>
        <v>0</v>
      </c>
    </row>
    <row r="25" spans="1:9" s="19" customFormat="1" ht="38.450000000000003" customHeight="1" x14ac:dyDescent="0.25">
      <c r="A25" s="92"/>
      <c r="B25" s="11" t="s">
        <v>38</v>
      </c>
      <c r="C25" s="53"/>
      <c r="D25" s="56"/>
      <c r="E25" s="56"/>
      <c r="F25" s="56"/>
      <c r="G25" s="56"/>
      <c r="H25" s="58"/>
      <c r="I25" s="11" t="b">
        <f t="shared" si="0"/>
        <v>0</v>
      </c>
    </row>
    <row r="26" spans="1:9" s="19" customFormat="1" ht="38.450000000000003" customHeight="1" x14ac:dyDescent="0.25">
      <c r="A26" s="92"/>
      <c r="B26" s="11" t="s">
        <v>51</v>
      </c>
      <c r="C26" s="53"/>
      <c r="D26" s="56"/>
      <c r="E26" s="56"/>
      <c r="F26" s="56"/>
      <c r="G26" s="56"/>
      <c r="H26" s="58"/>
      <c r="I26" s="11" t="b">
        <f t="shared" si="0"/>
        <v>0</v>
      </c>
    </row>
    <row r="27" spans="1:9" s="19" customFormat="1" ht="50.25" customHeight="1" x14ac:dyDescent="0.25">
      <c r="A27" s="5" t="s">
        <v>6</v>
      </c>
      <c r="B27" s="15" t="s">
        <v>40</v>
      </c>
      <c r="C27" s="10"/>
      <c r="D27" s="10"/>
      <c r="E27" s="10"/>
      <c r="F27" s="10"/>
      <c r="G27" s="10"/>
      <c r="H27" s="10"/>
      <c r="I27" s="10">
        <f>(SUM(I28:I30))/3</f>
        <v>0</v>
      </c>
    </row>
    <row r="28" spans="1:9" ht="38.450000000000003" customHeight="1" x14ac:dyDescent="0.25">
      <c r="A28" s="91">
        <v>6</v>
      </c>
      <c r="B28" s="11" t="s">
        <v>42</v>
      </c>
      <c r="C28" s="53"/>
      <c r="D28" s="56"/>
      <c r="E28" s="56"/>
      <c r="F28" s="56"/>
      <c r="G28" s="56"/>
      <c r="H28" s="58"/>
      <c r="I28" s="11" t="b">
        <f t="shared" si="0"/>
        <v>0</v>
      </c>
    </row>
    <row r="29" spans="1:9" s="19" customFormat="1" ht="38.450000000000003" customHeight="1" x14ac:dyDescent="0.25">
      <c r="A29" s="92"/>
      <c r="B29" s="11" t="s">
        <v>41</v>
      </c>
      <c r="C29" s="53"/>
      <c r="D29" s="56"/>
      <c r="E29" s="56"/>
      <c r="F29" s="56"/>
      <c r="G29" s="56"/>
      <c r="H29" s="58"/>
      <c r="I29" s="11" t="b">
        <f t="shared" si="0"/>
        <v>0</v>
      </c>
    </row>
    <row r="30" spans="1:9" s="19" customFormat="1" ht="38.450000000000003" customHeight="1" x14ac:dyDescent="0.25">
      <c r="A30" s="92"/>
      <c r="B30" s="11" t="s">
        <v>43</v>
      </c>
      <c r="C30" s="53"/>
      <c r="D30" s="56"/>
      <c r="E30" s="56"/>
      <c r="F30" s="56"/>
      <c r="G30" s="56"/>
      <c r="H30" s="58"/>
      <c r="I30" s="11" t="b">
        <f t="shared" si="0"/>
        <v>0</v>
      </c>
    </row>
    <row r="31" spans="1:9" s="19" customFormat="1" ht="40.5" customHeight="1" x14ac:dyDescent="0.25">
      <c r="A31" s="5" t="s">
        <v>7</v>
      </c>
      <c r="B31" s="15" t="s">
        <v>87</v>
      </c>
      <c r="C31" s="10"/>
      <c r="D31" s="10"/>
      <c r="E31" s="10"/>
      <c r="F31" s="10"/>
      <c r="G31" s="10"/>
      <c r="H31" s="10"/>
      <c r="I31" s="10">
        <f>(SUM(I32:I34))/3</f>
        <v>0</v>
      </c>
    </row>
    <row r="32" spans="1:9" ht="38.450000000000003" customHeight="1" x14ac:dyDescent="0.25">
      <c r="A32" s="82">
        <v>7</v>
      </c>
      <c r="B32" s="11" t="s">
        <v>45</v>
      </c>
      <c r="C32" s="53"/>
      <c r="D32" s="56"/>
      <c r="E32" s="56"/>
      <c r="F32" s="56"/>
      <c r="G32" s="56"/>
      <c r="H32" s="58"/>
      <c r="I32" s="11" t="b">
        <f t="shared" si="0"/>
        <v>0</v>
      </c>
    </row>
    <row r="33" spans="1:9" ht="38.450000000000003" customHeight="1" x14ac:dyDescent="0.25">
      <c r="A33" s="82"/>
      <c r="B33" s="11" t="s">
        <v>44</v>
      </c>
      <c r="C33" s="53"/>
      <c r="D33" s="56"/>
      <c r="E33" s="56"/>
      <c r="F33" s="56"/>
      <c r="G33" s="56"/>
      <c r="H33" s="58"/>
      <c r="I33" s="11" t="b">
        <f t="shared" si="0"/>
        <v>0</v>
      </c>
    </row>
    <row r="34" spans="1:9" ht="38.450000000000003" customHeight="1" x14ac:dyDescent="0.25">
      <c r="A34" s="82"/>
      <c r="B34" s="11" t="s">
        <v>46</v>
      </c>
      <c r="C34" s="53"/>
      <c r="D34" s="56"/>
      <c r="E34" s="56"/>
      <c r="F34" s="56"/>
      <c r="G34" s="56"/>
      <c r="H34" s="58"/>
      <c r="I34" s="11" t="b">
        <f t="shared" si="0"/>
        <v>0</v>
      </c>
    </row>
    <row r="35" spans="1:9" s="19" customFormat="1" ht="50.25" customHeight="1" x14ac:dyDescent="0.25">
      <c r="A35" s="16"/>
      <c r="B35" s="17"/>
      <c r="C35" s="34"/>
      <c r="D35" s="35"/>
      <c r="E35" s="35"/>
      <c r="F35" s="35"/>
      <c r="G35" s="35"/>
      <c r="H35" s="35"/>
      <c r="I35" s="17"/>
    </row>
    <row r="36" spans="1:9" s="19" customFormat="1" ht="38.450000000000003" customHeight="1" x14ac:dyDescent="0.25">
      <c r="A36" s="74" t="s">
        <v>141</v>
      </c>
      <c r="B36" s="75"/>
      <c r="C36" s="75"/>
      <c r="D36" s="75"/>
      <c r="E36" s="75"/>
      <c r="F36" s="75"/>
      <c r="G36" s="75"/>
      <c r="H36" s="75"/>
      <c r="I36" s="76"/>
    </row>
    <row r="37" spans="1:9" s="19" customFormat="1" ht="148.5" customHeight="1" x14ac:dyDescent="0.25">
      <c r="A37" s="77"/>
      <c r="B37" s="78"/>
      <c r="C37" s="78"/>
      <c r="D37" s="78"/>
      <c r="E37" s="78"/>
      <c r="F37" s="78"/>
      <c r="G37" s="78"/>
      <c r="H37" s="78"/>
      <c r="I37" s="79"/>
    </row>
    <row r="38" spans="1:9" s="19" customFormat="1" ht="38.450000000000003" customHeight="1" x14ac:dyDescent="0.25">
      <c r="A38" s="22"/>
      <c r="B38" s="22"/>
      <c r="C38" s="22"/>
      <c r="D38" s="22"/>
      <c r="E38" s="22"/>
      <c r="F38" s="22"/>
    </row>
    <row r="39" spans="1:9" s="19" customFormat="1" ht="38.450000000000003" customHeight="1" x14ac:dyDescent="0.25">
      <c r="A39" s="22"/>
      <c r="B39" s="22"/>
      <c r="C39" s="22"/>
      <c r="D39" s="22"/>
      <c r="E39" s="22"/>
      <c r="F39" s="22"/>
    </row>
    <row r="40" spans="1:9" s="19" customFormat="1" ht="38.450000000000003" customHeight="1" x14ac:dyDescent="0.3">
      <c r="A40" s="6"/>
    </row>
    <row r="41" spans="1:9" s="19" customFormat="1" ht="38.450000000000003" customHeight="1" x14ac:dyDescent="0.3">
      <c r="A41" s="6"/>
    </row>
    <row r="42" spans="1:9" s="19" customFormat="1" ht="38.450000000000003" customHeight="1" x14ac:dyDescent="0.3">
      <c r="A42" s="6"/>
    </row>
    <row r="43" spans="1:9" s="19" customFormat="1" ht="38.450000000000003" customHeight="1" x14ac:dyDescent="0.3">
      <c r="A43" s="6"/>
    </row>
    <row r="44" spans="1:9" s="19" customFormat="1" ht="38.450000000000003" customHeight="1" x14ac:dyDescent="0.3">
      <c r="A44" s="6"/>
    </row>
    <row r="45" spans="1:9" s="19" customFormat="1" ht="38.450000000000003" customHeight="1" x14ac:dyDescent="0.3">
      <c r="A45" s="6"/>
    </row>
    <row r="46" spans="1:9" s="19" customFormat="1" ht="38.450000000000003" customHeight="1" x14ac:dyDescent="0.3">
      <c r="A46" s="6"/>
    </row>
    <row r="47" spans="1:9" s="19" customFormat="1" ht="38.450000000000003" customHeight="1" x14ac:dyDescent="0.3">
      <c r="A47" s="6"/>
    </row>
    <row r="48" spans="1:9" s="19" customFormat="1" ht="38.450000000000003" customHeight="1" x14ac:dyDescent="0.3">
      <c r="A48" s="6"/>
    </row>
    <row r="49" spans="1:1" s="19" customFormat="1" ht="38.450000000000003" customHeight="1" x14ac:dyDescent="0.3">
      <c r="A49" s="6"/>
    </row>
    <row r="50" spans="1:1" s="19" customFormat="1" ht="38.450000000000003" customHeight="1" x14ac:dyDescent="0.3">
      <c r="A50" s="6"/>
    </row>
    <row r="51" spans="1:1" s="19" customFormat="1" ht="38.450000000000003" customHeight="1" x14ac:dyDescent="0.3">
      <c r="A51" s="6"/>
    </row>
    <row r="52" spans="1:1" s="19" customFormat="1" ht="38.450000000000003" customHeight="1" x14ac:dyDescent="0.3">
      <c r="A52" s="6"/>
    </row>
    <row r="53" spans="1:1" s="19" customFormat="1" ht="38.450000000000003" customHeight="1" x14ac:dyDescent="0.3">
      <c r="A53" s="6"/>
    </row>
    <row r="54" spans="1:1" s="19" customFormat="1" ht="38.450000000000003" customHeight="1" x14ac:dyDescent="0.3">
      <c r="A54" s="6"/>
    </row>
    <row r="55" spans="1:1" s="19" customFormat="1" ht="38.450000000000003" customHeight="1" x14ac:dyDescent="0.3">
      <c r="A55" s="6"/>
    </row>
    <row r="56" spans="1:1" s="19" customFormat="1" ht="38.450000000000003" customHeight="1" x14ac:dyDescent="0.3">
      <c r="A56" s="6"/>
    </row>
    <row r="57" spans="1:1" s="19" customFormat="1" ht="38.450000000000003" customHeight="1" x14ac:dyDescent="0.3">
      <c r="A57" s="6"/>
    </row>
    <row r="58" spans="1:1" s="19" customFormat="1" ht="38.450000000000003" customHeight="1" x14ac:dyDescent="0.3">
      <c r="A58" s="6"/>
    </row>
    <row r="59" spans="1:1" s="19" customFormat="1" ht="38.450000000000003" customHeight="1" x14ac:dyDescent="0.3">
      <c r="A59" s="6"/>
    </row>
    <row r="60" spans="1:1" s="19" customFormat="1" ht="38.450000000000003" customHeight="1" x14ac:dyDescent="0.3">
      <c r="A60" s="6"/>
    </row>
    <row r="61" spans="1:1" s="19" customFormat="1" ht="38.450000000000003" customHeight="1" x14ac:dyDescent="0.3">
      <c r="A61" s="6"/>
    </row>
    <row r="62" spans="1:1" s="19" customFormat="1" ht="38.450000000000003" customHeight="1" x14ac:dyDescent="0.3">
      <c r="A62" s="6"/>
    </row>
    <row r="63" spans="1:1" s="19" customFormat="1" ht="38.450000000000003" customHeight="1" x14ac:dyDescent="0.3">
      <c r="A63" s="6"/>
    </row>
    <row r="64" spans="1:1" s="19" customFormat="1" ht="38.450000000000003" customHeight="1" x14ac:dyDescent="0.3">
      <c r="A64" s="6"/>
    </row>
    <row r="65" spans="1:1" s="19" customFormat="1" ht="38.450000000000003" customHeight="1" x14ac:dyDescent="0.3">
      <c r="A65" s="6"/>
    </row>
    <row r="66" spans="1:1" s="19" customFormat="1" ht="38.450000000000003" customHeight="1" x14ac:dyDescent="0.3">
      <c r="A66" s="6"/>
    </row>
    <row r="67" spans="1:1" s="19" customFormat="1" ht="38.450000000000003" customHeight="1" x14ac:dyDescent="0.3">
      <c r="A67" s="6"/>
    </row>
    <row r="68" spans="1:1" s="19" customFormat="1" ht="38.450000000000003" customHeight="1" x14ac:dyDescent="0.3">
      <c r="A68" s="6"/>
    </row>
    <row r="69" spans="1:1" s="19" customFormat="1" ht="38.450000000000003" customHeight="1" x14ac:dyDescent="0.3">
      <c r="A69" s="6"/>
    </row>
    <row r="70" spans="1:1" s="19" customFormat="1" ht="38.450000000000003" customHeight="1" x14ac:dyDescent="0.3">
      <c r="A70" s="6"/>
    </row>
    <row r="71" spans="1:1" s="19" customFormat="1" ht="38.450000000000003" customHeight="1" x14ac:dyDescent="0.3">
      <c r="A71" s="6"/>
    </row>
    <row r="72" spans="1:1" s="19" customFormat="1" ht="38.450000000000003" customHeight="1" x14ac:dyDescent="0.3">
      <c r="A72" s="6"/>
    </row>
    <row r="73" spans="1:1" s="19" customFormat="1" ht="38.450000000000003" customHeight="1" x14ac:dyDescent="0.3">
      <c r="A73" s="6"/>
    </row>
    <row r="74" spans="1:1" s="19" customFormat="1" ht="38.450000000000003" customHeight="1" x14ac:dyDescent="0.3">
      <c r="A74" s="6"/>
    </row>
    <row r="75" spans="1:1" s="19" customFormat="1" ht="38.450000000000003" customHeight="1" x14ac:dyDescent="0.3">
      <c r="A75" s="6"/>
    </row>
    <row r="76" spans="1:1" s="19" customFormat="1" ht="38.450000000000003" customHeight="1" x14ac:dyDescent="0.3">
      <c r="A76" s="6"/>
    </row>
    <row r="77" spans="1:1" s="19" customFormat="1" ht="38.450000000000003" customHeight="1" x14ac:dyDescent="0.3">
      <c r="A77" s="6"/>
    </row>
    <row r="78" spans="1:1" s="19" customFormat="1" ht="38.450000000000003" customHeight="1" x14ac:dyDescent="0.3">
      <c r="A78" s="6"/>
    </row>
    <row r="79" spans="1:1" s="19" customFormat="1" ht="38.450000000000003" customHeight="1" x14ac:dyDescent="0.3">
      <c r="A79" s="6"/>
    </row>
    <row r="80" spans="1:1" s="19" customFormat="1" ht="38.450000000000003" customHeight="1" x14ac:dyDescent="0.3">
      <c r="A80" s="6"/>
    </row>
    <row r="81" spans="1:1" s="19" customFormat="1" ht="38.450000000000003" customHeight="1" x14ac:dyDescent="0.3">
      <c r="A81" s="6"/>
    </row>
    <row r="82" spans="1:1" s="19" customFormat="1" ht="38.450000000000003" customHeight="1" x14ac:dyDescent="0.3">
      <c r="A82" s="6"/>
    </row>
    <row r="83" spans="1:1" s="19" customFormat="1" ht="38.450000000000003" customHeight="1" x14ac:dyDescent="0.3">
      <c r="A83" s="6"/>
    </row>
    <row r="84" spans="1:1" s="19" customFormat="1" ht="38.450000000000003" customHeight="1" x14ac:dyDescent="0.3">
      <c r="A84" s="6"/>
    </row>
    <row r="85" spans="1:1" s="19" customFormat="1" ht="38.450000000000003" customHeight="1" x14ac:dyDescent="0.3">
      <c r="A85" s="6"/>
    </row>
    <row r="86" spans="1:1" s="19" customFormat="1" ht="38.450000000000003" customHeight="1" x14ac:dyDescent="0.3">
      <c r="A86" s="6"/>
    </row>
    <row r="87" spans="1:1" s="19" customFormat="1" ht="38.450000000000003" customHeight="1" x14ac:dyDescent="0.3">
      <c r="A87" s="6"/>
    </row>
    <row r="88" spans="1:1" s="19" customFormat="1" ht="38.450000000000003" customHeight="1" x14ac:dyDescent="0.3">
      <c r="A88" s="6"/>
    </row>
    <row r="89" spans="1:1" s="19" customFormat="1" ht="38.450000000000003" customHeight="1" x14ac:dyDescent="0.3">
      <c r="A89" s="6"/>
    </row>
    <row r="90" spans="1:1" s="19" customFormat="1" ht="38.450000000000003" customHeight="1" x14ac:dyDescent="0.3">
      <c r="A90" s="6"/>
    </row>
    <row r="91" spans="1:1" s="19" customFormat="1" ht="38.450000000000003" customHeight="1" x14ac:dyDescent="0.3">
      <c r="A91" s="6"/>
    </row>
    <row r="92" spans="1:1" s="19" customFormat="1" ht="38.450000000000003" customHeight="1" x14ac:dyDescent="0.3">
      <c r="A92" s="6"/>
    </row>
    <row r="93" spans="1:1" s="19" customFormat="1" ht="38.450000000000003" customHeight="1" x14ac:dyDescent="0.3">
      <c r="A93" s="6"/>
    </row>
    <row r="94" spans="1:1" s="19" customFormat="1" ht="38.450000000000003" customHeight="1" x14ac:dyDescent="0.3">
      <c r="A94" s="6"/>
    </row>
    <row r="95" spans="1:1" s="19" customFormat="1" ht="38.450000000000003" customHeight="1" x14ac:dyDescent="0.3">
      <c r="A95" s="6"/>
    </row>
    <row r="96" spans="1:1" s="19" customFormat="1" ht="38.450000000000003" customHeight="1" x14ac:dyDescent="0.3">
      <c r="A96" s="6"/>
    </row>
    <row r="97" spans="1:1" s="19" customFormat="1" ht="38.450000000000003" customHeight="1" x14ac:dyDescent="0.3">
      <c r="A97" s="6"/>
    </row>
    <row r="98" spans="1:1" s="19" customFormat="1" ht="38.450000000000003" customHeight="1" x14ac:dyDescent="0.3">
      <c r="A98" s="6"/>
    </row>
    <row r="99" spans="1:1" s="19" customFormat="1" ht="38.450000000000003" customHeight="1" x14ac:dyDescent="0.3">
      <c r="A99" s="6"/>
    </row>
    <row r="100" spans="1:1" s="19" customFormat="1" ht="38.450000000000003" customHeight="1" x14ac:dyDescent="0.3">
      <c r="A100" s="6"/>
    </row>
    <row r="101" spans="1:1" s="19" customFormat="1" ht="38.450000000000003" customHeight="1" x14ac:dyDescent="0.3">
      <c r="A101" s="6"/>
    </row>
    <row r="102" spans="1:1" s="19" customFormat="1" ht="38.450000000000003" customHeight="1" x14ac:dyDescent="0.3">
      <c r="A102" s="6"/>
    </row>
    <row r="103" spans="1:1" s="19" customFormat="1" ht="38.450000000000003" customHeight="1" x14ac:dyDescent="0.3">
      <c r="A103" s="6"/>
    </row>
    <row r="104" spans="1:1" s="19" customFormat="1" ht="38.450000000000003" customHeight="1" x14ac:dyDescent="0.3">
      <c r="A104" s="6"/>
    </row>
    <row r="105" spans="1:1" s="19" customFormat="1" ht="38.450000000000003" customHeight="1" x14ac:dyDescent="0.3">
      <c r="A105" s="6"/>
    </row>
    <row r="106" spans="1:1" s="19" customFormat="1" ht="38.450000000000003" customHeight="1" x14ac:dyDescent="0.3">
      <c r="A106" s="6"/>
    </row>
    <row r="107" spans="1:1" s="19" customFormat="1" ht="38.450000000000003" customHeight="1" x14ac:dyDescent="0.3">
      <c r="A107" s="6"/>
    </row>
    <row r="108" spans="1:1" s="19" customFormat="1" ht="38.450000000000003" customHeight="1" x14ac:dyDescent="0.3">
      <c r="A108" s="6"/>
    </row>
    <row r="109" spans="1:1" s="19" customFormat="1" ht="38.450000000000003" customHeight="1" x14ac:dyDescent="0.3">
      <c r="A109" s="6"/>
    </row>
    <row r="110" spans="1:1" s="19" customFormat="1" ht="38.450000000000003" customHeight="1" x14ac:dyDescent="0.3">
      <c r="A110" s="6"/>
    </row>
    <row r="111" spans="1:1" s="19" customFormat="1" ht="38.450000000000003" customHeight="1" x14ac:dyDescent="0.3">
      <c r="A111" s="6"/>
    </row>
    <row r="112" spans="1:1" s="19" customFormat="1" ht="38.450000000000003" customHeight="1" x14ac:dyDescent="0.3">
      <c r="A112" s="6"/>
    </row>
    <row r="113" spans="1:1" s="19" customFormat="1" ht="38.450000000000003" customHeight="1" x14ac:dyDescent="0.3">
      <c r="A113" s="6"/>
    </row>
    <row r="114" spans="1:1" s="19" customFormat="1" ht="38.450000000000003" customHeight="1" x14ac:dyDescent="0.3">
      <c r="A114" s="6"/>
    </row>
    <row r="115" spans="1:1" s="19" customFormat="1" ht="38.450000000000003" customHeight="1" x14ac:dyDescent="0.3">
      <c r="A115" s="6"/>
    </row>
    <row r="116" spans="1:1" s="19" customFormat="1" ht="38.450000000000003" customHeight="1" x14ac:dyDescent="0.3">
      <c r="A116" s="6"/>
    </row>
    <row r="117" spans="1:1" s="19" customFormat="1" ht="38.450000000000003" customHeight="1" x14ac:dyDescent="0.3">
      <c r="A117" s="6"/>
    </row>
    <row r="118" spans="1:1" s="19" customFormat="1" ht="38.450000000000003" customHeight="1" x14ac:dyDescent="0.3">
      <c r="A118" s="6"/>
    </row>
    <row r="119" spans="1:1" s="19" customFormat="1" ht="38.450000000000003" customHeight="1" x14ac:dyDescent="0.3">
      <c r="A119" s="6"/>
    </row>
    <row r="120" spans="1:1" s="19" customFormat="1" ht="38.450000000000003" customHeight="1" x14ac:dyDescent="0.3">
      <c r="A120" s="6"/>
    </row>
    <row r="121" spans="1:1" s="19" customFormat="1" ht="38.450000000000003" customHeight="1" x14ac:dyDescent="0.3">
      <c r="A121" s="6"/>
    </row>
    <row r="122" spans="1:1" s="19" customFormat="1" ht="38.450000000000003" customHeight="1" x14ac:dyDescent="0.3">
      <c r="A122" s="6"/>
    </row>
    <row r="123" spans="1:1" s="19" customFormat="1" ht="38.450000000000003" customHeight="1" x14ac:dyDescent="0.3">
      <c r="A123" s="6"/>
    </row>
    <row r="124" spans="1:1" s="19" customFormat="1" ht="38.450000000000003" customHeight="1" x14ac:dyDescent="0.3">
      <c r="A124" s="6"/>
    </row>
    <row r="125" spans="1:1" s="19" customFormat="1" ht="38.450000000000003" customHeight="1" x14ac:dyDescent="0.3">
      <c r="A125" s="6"/>
    </row>
    <row r="126" spans="1:1" s="19" customFormat="1" ht="38.450000000000003" customHeight="1" x14ac:dyDescent="0.3">
      <c r="A126" s="6"/>
    </row>
    <row r="127" spans="1:1" s="19" customFormat="1" ht="38.450000000000003" customHeight="1" x14ac:dyDescent="0.3">
      <c r="A127" s="6"/>
    </row>
    <row r="128" spans="1:1" s="19" customFormat="1" ht="38.450000000000003" customHeight="1" x14ac:dyDescent="0.3">
      <c r="A128" s="6"/>
    </row>
    <row r="129" spans="1:1" s="19" customFormat="1" ht="38.450000000000003" customHeight="1" x14ac:dyDescent="0.3">
      <c r="A129" s="6"/>
    </row>
    <row r="130" spans="1:1" s="19" customFormat="1" ht="38.450000000000003" customHeight="1" x14ac:dyDescent="0.3">
      <c r="A130" s="6"/>
    </row>
    <row r="131" spans="1:1" s="19" customFormat="1" ht="38.450000000000003" customHeight="1" x14ac:dyDescent="0.3">
      <c r="A131" s="6"/>
    </row>
    <row r="132" spans="1:1" s="19" customFormat="1" ht="38.450000000000003" customHeight="1" x14ac:dyDescent="0.3">
      <c r="A132" s="6"/>
    </row>
    <row r="133" spans="1:1" s="19" customFormat="1" ht="38.450000000000003" customHeight="1" x14ac:dyDescent="0.3">
      <c r="A133" s="6"/>
    </row>
    <row r="134" spans="1:1" s="19" customFormat="1" ht="38.450000000000003" customHeight="1" x14ac:dyDescent="0.3">
      <c r="A134" s="6"/>
    </row>
    <row r="135" spans="1:1" s="19" customFormat="1" ht="38.450000000000003" customHeight="1" x14ac:dyDescent="0.3">
      <c r="A135" s="6"/>
    </row>
    <row r="136" spans="1:1" s="19" customFormat="1" ht="38.450000000000003" customHeight="1" x14ac:dyDescent="0.3">
      <c r="A136" s="6"/>
    </row>
    <row r="137" spans="1:1" s="19" customFormat="1" ht="38.450000000000003" customHeight="1" x14ac:dyDescent="0.3">
      <c r="A137" s="6"/>
    </row>
    <row r="138" spans="1:1" s="19" customFormat="1" ht="38.450000000000003" customHeight="1" x14ac:dyDescent="0.3">
      <c r="A138" s="6"/>
    </row>
    <row r="139" spans="1:1" s="19" customFormat="1" ht="38.450000000000003" customHeight="1" x14ac:dyDescent="0.3">
      <c r="A139" s="6"/>
    </row>
    <row r="140" spans="1:1" s="19" customFormat="1" ht="38.450000000000003" customHeight="1" x14ac:dyDescent="0.3">
      <c r="A140" s="6"/>
    </row>
    <row r="141" spans="1:1" s="19" customFormat="1" ht="38.450000000000003" customHeight="1" x14ac:dyDescent="0.3">
      <c r="A141" s="6"/>
    </row>
    <row r="142" spans="1:1" s="19" customFormat="1" ht="38.450000000000003" customHeight="1" x14ac:dyDescent="0.3">
      <c r="A142" s="6"/>
    </row>
    <row r="143" spans="1:1" s="19" customFormat="1" ht="38.450000000000003" customHeight="1" x14ac:dyDescent="0.3">
      <c r="A143" s="6"/>
    </row>
    <row r="144" spans="1:1" s="19" customFormat="1" ht="38.450000000000003" customHeight="1" x14ac:dyDescent="0.3">
      <c r="A144" s="6"/>
    </row>
    <row r="145" spans="1:1" s="19" customFormat="1" ht="38.450000000000003" customHeight="1" x14ac:dyDescent="0.3">
      <c r="A145" s="6"/>
    </row>
    <row r="146" spans="1:1" s="19" customFormat="1" ht="38.450000000000003" customHeight="1" x14ac:dyDescent="0.3">
      <c r="A146" s="6"/>
    </row>
    <row r="147" spans="1:1" s="19" customFormat="1" ht="38.450000000000003" customHeight="1" x14ac:dyDescent="0.3">
      <c r="A147" s="6"/>
    </row>
    <row r="148" spans="1:1" s="19" customFormat="1" ht="38.450000000000003" customHeight="1" x14ac:dyDescent="0.3">
      <c r="A148" s="6"/>
    </row>
    <row r="149" spans="1:1" s="19" customFormat="1" ht="38.450000000000003" customHeight="1" x14ac:dyDescent="0.3">
      <c r="A149" s="6"/>
    </row>
    <row r="150" spans="1:1" s="19" customFormat="1" ht="38.450000000000003" customHeight="1" x14ac:dyDescent="0.3">
      <c r="A150" s="6"/>
    </row>
    <row r="151" spans="1:1" s="19" customFormat="1" ht="38.450000000000003" customHeight="1" x14ac:dyDescent="0.3">
      <c r="A151" s="6"/>
    </row>
    <row r="152" spans="1:1" s="19" customFormat="1" ht="38.450000000000003" customHeight="1" x14ac:dyDescent="0.3">
      <c r="A152" s="6"/>
    </row>
    <row r="153" spans="1:1" s="19" customFormat="1" ht="38.450000000000003" customHeight="1" x14ac:dyDescent="0.3">
      <c r="A153" s="6"/>
    </row>
    <row r="154" spans="1:1" s="19" customFormat="1" ht="38.450000000000003" customHeight="1" x14ac:dyDescent="0.3">
      <c r="A154" s="6"/>
    </row>
    <row r="155" spans="1:1" s="19" customFormat="1" ht="38.450000000000003" customHeight="1" x14ac:dyDescent="0.3">
      <c r="A155" s="6"/>
    </row>
    <row r="156" spans="1:1" s="19" customFormat="1" ht="38.450000000000003" customHeight="1" x14ac:dyDescent="0.3">
      <c r="A156" s="6"/>
    </row>
    <row r="157" spans="1:1" s="19" customFormat="1" ht="38.450000000000003" customHeight="1" x14ac:dyDescent="0.3">
      <c r="A157" s="6"/>
    </row>
    <row r="158" spans="1:1" s="19" customFormat="1" ht="38.450000000000003" customHeight="1" x14ac:dyDescent="0.3">
      <c r="A158" s="6"/>
    </row>
    <row r="159" spans="1:1" s="19" customFormat="1" ht="38.450000000000003" customHeight="1" x14ac:dyDescent="0.3">
      <c r="A159" s="6"/>
    </row>
    <row r="160" spans="1:1" s="19" customFormat="1" ht="38.450000000000003" customHeight="1" x14ac:dyDescent="0.3">
      <c r="A160" s="6"/>
    </row>
    <row r="161" spans="1:1" s="19" customFormat="1" ht="38.450000000000003" customHeight="1" x14ac:dyDescent="0.3">
      <c r="A161" s="6"/>
    </row>
    <row r="162" spans="1:1" s="19" customFormat="1" ht="38.450000000000003" customHeight="1" x14ac:dyDescent="0.3">
      <c r="A162" s="6"/>
    </row>
    <row r="163" spans="1:1" s="19" customFormat="1" ht="38.450000000000003" customHeight="1" x14ac:dyDescent="0.3">
      <c r="A163" s="6"/>
    </row>
    <row r="164" spans="1:1" s="19" customFormat="1" ht="38.450000000000003" customHeight="1" x14ac:dyDescent="0.3">
      <c r="A164" s="6"/>
    </row>
    <row r="165" spans="1:1" s="19" customFormat="1" ht="38.450000000000003" customHeight="1" x14ac:dyDescent="0.3">
      <c r="A165" s="6"/>
    </row>
    <row r="166" spans="1:1" s="19" customFormat="1" ht="38.450000000000003" customHeight="1" x14ac:dyDescent="0.3">
      <c r="A166" s="6"/>
    </row>
    <row r="167" spans="1:1" s="19" customFormat="1" ht="38.450000000000003" customHeight="1" x14ac:dyDescent="0.3">
      <c r="A167" s="6"/>
    </row>
    <row r="168" spans="1:1" s="19" customFormat="1" ht="38.450000000000003" customHeight="1" x14ac:dyDescent="0.3">
      <c r="A168" s="6"/>
    </row>
    <row r="169" spans="1:1" s="19" customFormat="1" ht="38.450000000000003" customHeight="1" x14ac:dyDescent="0.3">
      <c r="A169" s="6"/>
    </row>
    <row r="170" spans="1:1" s="19" customFormat="1" ht="38.450000000000003" customHeight="1" x14ac:dyDescent="0.3">
      <c r="A170" s="6"/>
    </row>
    <row r="171" spans="1:1" s="19" customFormat="1" ht="38.450000000000003" customHeight="1" x14ac:dyDescent="0.3">
      <c r="A171" s="6"/>
    </row>
    <row r="172" spans="1:1" s="19" customFormat="1" ht="38.450000000000003" customHeight="1" x14ac:dyDescent="0.3">
      <c r="A172" s="6"/>
    </row>
    <row r="173" spans="1:1" s="19" customFormat="1" ht="38.450000000000003" customHeight="1" x14ac:dyDescent="0.3">
      <c r="A173" s="6"/>
    </row>
    <row r="174" spans="1:1" s="19" customFormat="1" ht="38.450000000000003" customHeight="1" x14ac:dyDescent="0.3">
      <c r="A174" s="6"/>
    </row>
    <row r="175" spans="1:1" s="19" customFormat="1" ht="38.450000000000003" customHeight="1" x14ac:dyDescent="0.3">
      <c r="A175" s="6"/>
    </row>
    <row r="176" spans="1:1" s="19" customFormat="1" ht="38.450000000000003" customHeight="1" x14ac:dyDescent="0.3">
      <c r="A176" s="6"/>
    </row>
    <row r="177" spans="1:1" s="19" customFormat="1" ht="38.450000000000003" customHeight="1" x14ac:dyDescent="0.3">
      <c r="A177" s="6"/>
    </row>
    <row r="178" spans="1:1" s="19" customFormat="1" ht="38.450000000000003" customHeight="1" x14ac:dyDescent="0.3">
      <c r="A178" s="6"/>
    </row>
    <row r="179" spans="1:1" s="19" customFormat="1" ht="38.450000000000003" customHeight="1" x14ac:dyDescent="0.3">
      <c r="A179" s="6"/>
    </row>
    <row r="180" spans="1:1" s="19" customFormat="1" ht="38.450000000000003" customHeight="1" x14ac:dyDescent="0.3">
      <c r="A180" s="6"/>
    </row>
    <row r="181" spans="1:1" s="19" customFormat="1" ht="38.450000000000003" customHeight="1" x14ac:dyDescent="0.3">
      <c r="A181" s="6"/>
    </row>
    <row r="182" spans="1:1" s="19" customFormat="1" ht="38.450000000000003" customHeight="1" x14ac:dyDescent="0.3">
      <c r="A182" s="6"/>
    </row>
    <row r="183" spans="1:1" s="19" customFormat="1" ht="38.450000000000003" customHeight="1" x14ac:dyDescent="0.3">
      <c r="A183" s="6"/>
    </row>
    <row r="184" spans="1:1" s="19" customFormat="1" ht="38.450000000000003" customHeight="1" x14ac:dyDescent="0.3">
      <c r="A184" s="6"/>
    </row>
    <row r="185" spans="1:1" s="19" customFormat="1" ht="38.450000000000003" customHeight="1" x14ac:dyDescent="0.3">
      <c r="A185" s="6"/>
    </row>
    <row r="186" spans="1:1" s="19" customFormat="1" ht="38.450000000000003" customHeight="1" x14ac:dyDescent="0.3">
      <c r="A186" s="6"/>
    </row>
    <row r="187" spans="1:1" s="19" customFormat="1" ht="38.450000000000003" customHeight="1" x14ac:dyDescent="0.3">
      <c r="A187" s="6"/>
    </row>
    <row r="188" spans="1:1" s="19" customFormat="1" ht="38.450000000000003" customHeight="1" x14ac:dyDescent="0.3">
      <c r="A188" s="6"/>
    </row>
    <row r="189" spans="1:1" s="19" customFormat="1" ht="38.450000000000003" customHeight="1" x14ac:dyDescent="0.3">
      <c r="A189" s="6"/>
    </row>
    <row r="190" spans="1:1" s="19" customFormat="1" ht="38.450000000000003" customHeight="1" x14ac:dyDescent="0.3">
      <c r="A190" s="6"/>
    </row>
    <row r="191" spans="1:1" s="19" customFormat="1" ht="38.450000000000003" customHeight="1" x14ac:dyDescent="0.3">
      <c r="A191" s="6"/>
    </row>
    <row r="192" spans="1:1" s="19" customFormat="1" ht="38.450000000000003" customHeight="1" x14ac:dyDescent="0.3">
      <c r="A192" s="6"/>
    </row>
    <row r="193" spans="1:1" s="19" customFormat="1" ht="38.450000000000003" customHeight="1" x14ac:dyDescent="0.3">
      <c r="A193" s="6"/>
    </row>
    <row r="194" spans="1:1" s="19" customFormat="1" ht="38.450000000000003" customHeight="1" x14ac:dyDescent="0.3">
      <c r="A194" s="6"/>
    </row>
    <row r="195" spans="1:1" s="19" customFormat="1" ht="38.450000000000003" customHeight="1" x14ac:dyDescent="0.3">
      <c r="A195" s="6"/>
    </row>
    <row r="196" spans="1:1" s="19" customFormat="1" ht="38.450000000000003" customHeight="1" x14ac:dyDescent="0.3">
      <c r="A196" s="6"/>
    </row>
    <row r="197" spans="1:1" s="19" customFormat="1" ht="38.450000000000003" customHeight="1" x14ac:dyDescent="0.3">
      <c r="A197" s="6"/>
    </row>
    <row r="198" spans="1:1" s="19" customFormat="1" ht="38.450000000000003" customHeight="1" x14ac:dyDescent="0.3">
      <c r="A198" s="6"/>
    </row>
    <row r="199" spans="1:1" s="19" customFormat="1" ht="38.450000000000003" customHeight="1" x14ac:dyDescent="0.3">
      <c r="A199" s="6"/>
    </row>
    <row r="200" spans="1:1" s="19" customFormat="1" ht="38.450000000000003" customHeight="1" x14ac:dyDescent="0.3">
      <c r="A200" s="6"/>
    </row>
    <row r="201" spans="1:1" s="19" customFormat="1" ht="38.450000000000003" customHeight="1" x14ac:dyDescent="0.3">
      <c r="A201" s="6"/>
    </row>
    <row r="202" spans="1:1" s="19" customFormat="1" ht="38.450000000000003" customHeight="1" x14ac:dyDescent="0.3">
      <c r="A202" s="6"/>
    </row>
    <row r="203" spans="1:1" s="19" customFormat="1" ht="38.450000000000003" customHeight="1" x14ac:dyDescent="0.3">
      <c r="A203" s="6"/>
    </row>
    <row r="204" spans="1:1" s="19" customFormat="1" ht="38.450000000000003" customHeight="1" x14ac:dyDescent="0.3">
      <c r="A204" s="6"/>
    </row>
    <row r="205" spans="1:1" s="19" customFormat="1" ht="38.450000000000003" customHeight="1" x14ac:dyDescent="0.3">
      <c r="A205" s="6"/>
    </row>
    <row r="206" spans="1:1" s="19" customFormat="1" ht="38.450000000000003" customHeight="1" x14ac:dyDescent="0.3">
      <c r="A206" s="6"/>
    </row>
    <row r="207" spans="1:1" s="19" customFormat="1" ht="38.450000000000003" customHeight="1" x14ac:dyDescent="0.3">
      <c r="A207" s="6"/>
    </row>
    <row r="208" spans="1:1" s="19" customFormat="1" ht="38.450000000000003" customHeight="1" x14ac:dyDescent="0.3">
      <c r="A208" s="6"/>
    </row>
    <row r="209" spans="1:1" s="19" customFormat="1" ht="38.450000000000003" customHeight="1" x14ac:dyDescent="0.3">
      <c r="A209" s="6"/>
    </row>
    <row r="210" spans="1:1" s="19" customFormat="1" ht="38.450000000000003" customHeight="1" x14ac:dyDescent="0.3">
      <c r="A210" s="6"/>
    </row>
    <row r="211" spans="1:1" s="19" customFormat="1" ht="38.450000000000003" customHeight="1" x14ac:dyDescent="0.3">
      <c r="A211" s="6"/>
    </row>
    <row r="212" spans="1:1" s="19" customFormat="1" ht="38.450000000000003" customHeight="1" x14ac:dyDescent="0.3">
      <c r="A212" s="6"/>
    </row>
    <row r="213" spans="1:1" s="19" customFormat="1" ht="38.450000000000003" customHeight="1" x14ac:dyDescent="0.3">
      <c r="A213" s="6"/>
    </row>
    <row r="214" spans="1:1" s="19" customFormat="1" ht="38.450000000000003" customHeight="1" x14ac:dyDescent="0.3">
      <c r="A214" s="6"/>
    </row>
    <row r="215" spans="1:1" s="19" customFormat="1" ht="38.450000000000003" customHeight="1" x14ac:dyDescent="0.3">
      <c r="A215" s="6"/>
    </row>
    <row r="216" spans="1:1" s="19" customFormat="1" ht="38.450000000000003" customHeight="1" x14ac:dyDescent="0.3">
      <c r="A216" s="6"/>
    </row>
    <row r="217" spans="1:1" s="19" customFormat="1" ht="38.450000000000003" customHeight="1" x14ac:dyDescent="0.3">
      <c r="A217" s="6"/>
    </row>
    <row r="218" spans="1:1" s="19" customFormat="1" ht="38.450000000000003" customHeight="1" x14ac:dyDescent="0.3">
      <c r="A218" s="6"/>
    </row>
    <row r="219" spans="1:1" s="19" customFormat="1" ht="38.450000000000003" customHeight="1" x14ac:dyDescent="0.3">
      <c r="A219" s="6"/>
    </row>
    <row r="220" spans="1:1" s="19" customFormat="1" ht="38.450000000000003" customHeight="1" x14ac:dyDescent="0.3">
      <c r="A220" s="6"/>
    </row>
    <row r="221" spans="1:1" s="19" customFormat="1" ht="38.450000000000003" customHeight="1" x14ac:dyDescent="0.3">
      <c r="A221" s="6"/>
    </row>
    <row r="222" spans="1:1" s="19" customFormat="1" ht="38.450000000000003" customHeight="1" x14ac:dyDescent="0.3">
      <c r="A222" s="6"/>
    </row>
    <row r="223" spans="1:1" s="19" customFormat="1" ht="38.450000000000003" customHeight="1" x14ac:dyDescent="0.3">
      <c r="A223" s="6"/>
    </row>
    <row r="224" spans="1:1" s="19" customFormat="1" ht="38.450000000000003" customHeight="1" x14ac:dyDescent="0.3">
      <c r="A224" s="6"/>
    </row>
    <row r="225" spans="1:1" s="19" customFormat="1" ht="38.450000000000003" customHeight="1" x14ac:dyDescent="0.3">
      <c r="A225" s="6"/>
    </row>
    <row r="226" spans="1:1" s="19" customFormat="1" ht="38.450000000000003" customHeight="1" x14ac:dyDescent="0.3">
      <c r="A226" s="6"/>
    </row>
    <row r="227" spans="1:1" s="19" customFormat="1" ht="38.450000000000003" customHeight="1" x14ac:dyDescent="0.3">
      <c r="A227" s="6"/>
    </row>
    <row r="228" spans="1:1" s="19" customFormat="1" ht="38.450000000000003" customHeight="1" x14ac:dyDescent="0.3">
      <c r="A228" s="6"/>
    </row>
    <row r="229" spans="1:1" s="19" customFormat="1" ht="38.450000000000003" customHeight="1" x14ac:dyDescent="0.3">
      <c r="A229" s="6"/>
    </row>
    <row r="230" spans="1:1" s="19" customFormat="1" ht="38.450000000000003" customHeight="1" x14ac:dyDescent="0.3">
      <c r="A230" s="6"/>
    </row>
    <row r="231" spans="1:1" s="19" customFormat="1" ht="38.450000000000003" customHeight="1" x14ac:dyDescent="0.3">
      <c r="A231" s="6"/>
    </row>
    <row r="232" spans="1:1" s="19" customFormat="1" ht="38.450000000000003" customHeight="1" x14ac:dyDescent="0.3">
      <c r="A232" s="6"/>
    </row>
    <row r="233" spans="1:1" s="19" customFormat="1" ht="38.450000000000003" customHeight="1" x14ac:dyDescent="0.3">
      <c r="A233" s="6"/>
    </row>
    <row r="234" spans="1:1" s="19" customFormat="1" ht="38.450000000000003" customHeight="1" x14ac:dyDescent="0.3">
      <c r="A234" s="6"/>
    </row>
    <row r="235" spans="1:1" s="19" customFormat="1" ht="38.450000000000003" customHeight="1" x14ac:dyDescent="0.3">
      <c r="A235" s="6"/>
    </row>
    <row r="236" spans="1:1" s="19" customFormat="1" ht="38.450000000000003" customHeight="1" x14ac:dyDescent="0.3">
      <c r="A236" s="6"/>
    </row>
    <row r="237" spans="1:1" s="19" customFormat="1" ht="38.450000000000003" customHeight="1" x14ac:dyDescent="0.3">
      <c r="A237" s="6"/>
    </row>
    <row r="238" spans="1:1" s="19" customFormat="1" ht="38.450000000000003" customHeight="1" x14ac:dyDescent="0.3">
      <c r="A238" s="6"/>
    </row>
    <row r="239" spans="1:1" s="19" customFormat="1" ht="38.450000000000003" customHeight="1" x14ac:dyDescent="0.3">
      <c r="A239" s="6"/>
    </row>
    <row r="240" spans="1:1" s="19" customFormat="1" ht="38.450000000000003" customHeight="1" x14ac:dyDescent="0.3">
      <c r="A240" s="6"/>
    </row>
    <row r="241" spans="1:1" s="19" customFormat="1" ht="38.450000000000003" customHeight="1" x14ac:dyDescent="0.3">
      <c r="A241" s="6"/>
    </row>
    <row r="242" spans="1:1" s="19" customFormat="1" ht="38.450000000000003" customHeight="1" x14ac:dyDescent="0.3">
      <c r="A242" s="6"/>
    </row>
    <row r="243" spans="1:1" s="19" customFormat="1" ht="38.450000000000003" customHeight="1" x14ac:dyDescent="0.3">
      <c r="A243" s="6"/>
    </row>
    <row r="244" spans="1:1" s="19" customFormat="1" ht="38.450000000000003" customHeight="1" x14ac:dyDescent="0.3">
      <c r="A244" s="6"/>
    </row>
    <row r="245" spans="1:1" s="19" customFormat="1" ht="38.450000000000003" customHeight="1" x14ac:dyDescent="0.3">
      <c r="A245" s="6"/>
    </row>
    <row r="246" spans="1:1" s="19" customFormat="1" ht="38.450000000000003" customHeight="1" x14ac:dyDescent="0.3">
      <c r="A246" s="6"/>
    </row>
    <row r="247" spans="1:1" s="19" customFormat="1" ht="38.450000000000003" customHeight="1" x14ac:dyDescent="0.3">
      <c r="A247" s="6"/>
    </row>
    <row r="248" spans="1:1" s="19" customFormat="1" ht="38.450000000000003" customHeight="1" x14ac:dyDescent="0.3">
      <c r="A248" s="6"/>
    </row>
    <row r="249" spans="1:1" s="19" customFormat="1" ht="38.450000000000003" customHeight="1" x14ac:dyDescent="0.3">
      <c r="A249" s="6"/>
    </row>
    <row r="250" spans="1:1" s="19" customFormat="1" ht="38.450000000000003" customHeight="1" x14ac:dyDescent="0.3">
      <c r="A250" s="6"/>
    </row>
    <row r="251" spans="1:1" s="19" customFormat="1" ht="38.450000000000003" customHeight="1" x14ac:dyDescent="0.3">
      <c r="A251" s="6"/>
    </row>
    <row r="252" spans="1:1" s="19" customFormat="1" ht="38.450000000000003" customHeight="1" x14ac:dyDescent="0.3">
      <c r="A252" s="6"/>
    </row>
    <row r="253" spans="1:1" s="19" customFormat="1" ht="38.450000000000003" customHeight="1" x14ac:dyDescent="0.3">
      <c r="A253" s="6"/>
    </row>
    <row r="254" spans="1:1" s="19" customFormat="1" ht="38.450000000000003" customHeight="1" x14ac:dyDescent="0.3">
      <c r="A254" s="6"/>
    </row>
    <row r="255" spans="1:1" s="19" customFormat="1" ht="38.450000000000003" customHeight="1" x14ac:dyDescent="0.3">
      <c r="A255" s="6"/>
    </row>
    <row r="256" spans="1:1" s="19" customFormat="1" ht="38.450000000000003" customHeight="1" x14ac:dyDescent="0.3">
      <c r="A256" s="6"/>
    </row>
    <row r="257" spans="1:1" s="19" customFormat="1" ht="38.450000000000003" customHeight="1" x14ac:dyDescent="0.3">
      <c r="A257" s="6"/>
    </row>
    <row r="258" spans="1:1" s="19" customFormat="1" ht="38.450000000000003" customHeight="1" x14ac:dyDescent="0.3">
      <c r="A258" s="6"/>
    </row>
    <row r="259" spans="1:1" s="19" customFormat="1" ht="38.450000000000003" customHeight="1" x14ac:dyDescent="0.3">
      <c r="A259" s="6"/>
    </row>
    <row r="260" spans="1:1" s="19" customFormat="1" ht="38.450000000000003" customHeight="1" x14ac:dyDescent="0.3">
      <c r="A260" s="6"/>
    </row>
    <row r="261" spans="1:1" s="19" customFormat="1" ht="38.450000000000003" customHeight="1" x14ac:dyDescent="0.3">
      <c r="A261" s="6"/>
    </row>
    <row r="262" spans="1:1" s="19" customFormat="1" ht="38.450000000000003" customHeight="1" x14ac:dyDescent="0.3">
      <c r="A262" s="6"/>
    </row>
    <row r="263" spans="1:1" s="19" customFormat="1" ht="38.450000000000003" customHeight="1" x14ac:dyDescent="0.3">
      <c r="A263" s="6"/>
    </row>
    <row r="264" spans="1:1" s="19" customFormat="1" ht="38.450000000000003" customHeight="1" x14ac:dyDescent="0.3">
      <c r="A264" s="6"/>
    </row>
    <row r="265" spans="1:1" s="19" customFormat="1" ht="38.450000000000003" customHeight="1" x14ac:dyDescent="0.3">
      <c r="A265" s="6"/>
    </row>
    <row r="266" spans="1:1" s="19" customFormat="1" ht="38.450000000000003" customHeight="1" x14ac:dyDescent="0.3">
      <c r="A266" s="6"/>
    </row>
    <row r="267" spans="1:1" s="19" customFormat="1" ht="38.450000000000003" customHeight="1" x14ac:dyDescent="0.3">
      <c r="A267" s="6"/>
    </row>
    <row r="268" spans="1:1" s="19" customFormat="1" ht="38.450000000000003" customHeight="1" x14ac:dyDescent="0.3">
      <c r="A268" s="6"/>
    </row>
    <row r="269" spans="1:1" s="19" customFormat="1" ht="38.450000000000003" customHeight="1" x14ac:dyDescent="0.3">
      <c r="A269" s="6"/>
    </row>
    <row r="270" spans="1:1" s="19" customFormat="1" ht="38.450000000000003" customHeight="1" x14ac:dyDescent="0.3">
      <c r="A270" s="6"/>
    </row>
    <row r="271" spans="1:1" s="19" customFormat="1" ht="38.450000000000003" customHeight="1" x14ac:dyDescent="0.3">
      <c r="A271" s="6"/>
    </row>
    <row r="272" spans="1:1" s="19" customFormat="1" ht="38.450000000000003" customHeight="1" x14ac:dyDescent="0.3">
      <c r="A272" s="6"/>
    </row>
    <row r="273" spans="1:1" s="19" customFormat="1" ht="38.450000000000003" customHeight="1" x14ac:dyDescent="0.3">
      <c r="A273" s="6"/>
    </row>
    <row r="274" spans="1:1" s="19" customFormat="1" ht="38.450000000000003" customHeight="1" x14ac:dyDescent="0.3">
      <c r="A274" s="6"/>
    </row>
    <row r="275" spans="1:1" s="19" customFormat="1" ht="38.450000000000003" customHeight="1" x14ac:dyDescent="0.3">
      <c r="A275" s="6"/>
    </row>
    <row r="276" spans="1:1" s="19" customFormat="1" ht="38.450000000000003" customHeight="1" x14ac:dyDescent="0.3">
      <c r="A276" s="6"/>
    </row>
    <row r="277" spans="1:1" s="19" customFormat="1" ht="38.450000000000003" customHeight="1" x14ac:dyDescent="0.3">
      <c r="A277" s="6"/>
    </row>
    <row r="278" spans="1:1" s="19" customFormat="1" ht="38.450000000000003" customHeight="1" x14ac:dyDescent="0.3">
      <c r="A278" s="6"/>
    </row>
    <row r="279" spans="1:1" s="19" customFormat="1" ht="38.450000000000003" customHeight="1" x14ac:dyDescent="0.3">
      <c r="A279" s="6"/>
    </row>
    <row r="280" spans="1:1" s="19" customFormat="1" ht="38.450000000000003" customHeight="1" x14ac:dyDescent="0.3">
      <c r="A280" s="6"/>
    </row>
    <row r="281" spans="1:1" s="19" customFormat="1" ht="38.450000000000003" customHeight="1" x14ac:dyDescent="0.3">
      <c r="A281" s="6"/>
    </row>
    <row r="282" spans="1:1" s="19" customFormat="1" ht="38.450000000000003" customHeight="1" x14ac:dyDescent="0.3">
      <c r="A282" s="6"/>
    </row>
    <row r="283" spans="1:1" s="19" customFormat="1" ht="38.450000000000003" customHeight="1" x14ac:dyDescent="0.3">
      <c r="A283" s="6"/>
    </row>
    <row r="284" spans="1:1" s="19" customFormat="1" ht="38.450000000000003" customHeight="1" x14ac:dyDescent="0.3">
      <c r="A284" s="6"/>
    </row>
    <row r="285" spans="1:1" s="19" customFormat="1" ht="38.450000000000003" customHeight="1" x14ac:dyDescent="0.3">
      <c r="A285" s="6"/>
    </row>
    <row r="286" spans="1:1" s="19" customFormat="1" ht="38.450000000000003" customHeight="1" x14ac:dyDescent="0.3">
      <c r="A286" s="6"/>
    </row>
    <row r="287" spans="1:1" s="19" customFormat="1" ht="38.450000000000003" customHeight="1" x14ac:dyDescent="0.3">
      <c r="A287" s="6"/>
    </row>
    <row r="288" spans="1:1" s="19" customFormat="1" ht="38.450000000000003" customHeight="1" x14ac:dyDescent="0.3">
      <c r="A288" s="6"/>
    </row>
    <row r="289" spans="1:1" s="19" customFormat="1" ht="38.450000000000003" customHeight="1" x14ac:dyDescent="0.3">
      <c r="A289" s="6"/>
    </row>
    <row r="290" spans="1:1" s="19" customFormat="1" ht="38.450000000000003" customHeight="1" x14ac:dyDescent="0.3">
      <c r="A290" s="6"/>
    </row>
    <row r="291" spans="1:1" s="19" customFormat="1" ht="38.450000000000003" customHeight="1" x14ac:dyDescent="0.3">
      <c r="A291" s="6"/>
    </row>
    <row r="292" spans="1:1" s="19" customFormat="1" ht="38.450000000000003" customHeight="1" x14ac:dyDescent="0.3">
      <c r="A292" s="6"/>
    </row>
    <row r="293" spans="1:1" s="19" customFormat="1" ht="38.450000000000003" customHeight="1" x14ac:dyDescent="0.3">
      <c r="A293" s="6"/>
    </row>
    <row r="294" spans="1:1" s="19" customFormat="1" ht="38.450000000000003" customHeight="1" x14ac:dyDescent="0.3">
      <c r="A294" s="6"/>
    </row>
    <row r="295" spans="1:1" s="19" customFormat="1" ht="38.450000000000003" customHeight="1" x14ac:dyDescent="0.3">
      <c r="A295" s="6"/>
    </row>
    <row r="296" spans="1:1" s="19" customFormat="1" ht="38.450000000000003" customHeight="1" x14ac:dyDescent="0.3">
      <c r="A296" s="6"/>
    </row>
    <row r="297" spans="1:1" s="19" customFormat="1" ht="38.450000000000003" customHeight="1" x14ac:dyDescent="0.3">
      <c r="A297" s="6"/>
    </row>
    <row r="298" spans="1:1" s="19" customFormat="1" ht="38.450000000000003" customHeight="1" x14ac:dyDescent="0.3">
      <c r="A298" s="6"/>
    </row>
    <row r="299" spans="1:1" s="19" customFormat="1" ht="38.450000000000003" customHeight="1" x14ac:dyDescent="0.3">
      <c r="A299" s="6"/>
    </row>
    <row r="300" spans="1:1" s="19" customFormat="1" ht="38.450000000000003" customHeight="1" x14ac:dyDescent="0.3">
      <c r="A300" s="6"/>
    </row>
    <row r="301" spans="1:1" s="19" customFormat="1" ht="38.450000000000003" customHeight="1" x14ac:dyDescent="0.3">
      <c r="A301" s="6"/>
    </row>
    <row r="302" spans="1:1" s="19" customFormat="1" ht="38.450000000000003" customHeight="1" x14ac:dyDescent="0.3">
      <c r="A302" s="6"/>
    </row>
    <row r="303" spans="1:1" s="19" customFormat="1" ht="38.450000000000003" customHeight="1" x14ac:dyDescent="0.3">
      <c r="A303" s="6"/>
    </row>
    <row r="304" spans="1:1" s="19" customFormat="1" ht="38.450000000000003" customHeight="1" x14ac:dyDescent="0.3">
      <c r="A304" s="6"/>
    </row>
    <row r="305" spans="1:1" s="19" customFormat="1" ht="38.450000000000003" customHeight="1" x14ac:dyDescent="0.3">
      <c r="A305" s="6"/>
    </row>
    <row r="306" spans="1:1" s="19" customFormat="1" ht="38.450000000000003" customHeight="1" x14ac:dyDescent="0.3">
      <c r="A306" s="6"/>
    </row>
    <row r="307" spans="1:1" s="19" customFormat="1" ht="38.450000000000003" customHeight="1" x14ac:dyDescent="0.3">
      <c r="A307" s="6"/>
    </row>
    <row r="308" spans="1:1" s="19" customFormat="1" ht="38.450000000000003" customHeight="1" x14ac:dyDescent="0.3">
      <c r="A308" s="6"/>
    </row>
    <row r="309" spans="1:1" s="19" customFormat="1" ht="38.450000000000003" customHeight="1" x14ac:dyDescent="0.3">
      <c r="A309" s="6"/>
    </row>
    <row r="310" spans="1:1" s="19" customFormat="1" ht="38.450000000000003" customHeight="1" x14ac:dyDescent="0.3">
      <c r="A310" s="6"/>
    </row>
    <row r="311" spans="1:1" s="19" customFormat="1" ht="38.450000000000003" customHeight="1" x14ac:dyDescent="0.3">
      <c r="A311" s="6"/>
    </row>
    <row r="312" spans="1:1" s="19" customFormat="1" ht="38.450000000000003" customHeight="1" x14ac:dyDescent="0.3">
      <c r="A312" s="6"/>
    </row>
    <row r="313" spans="1:1" s="19" customFormat="1" ht="38.450000000000003" customHeight="1" x14ac:dyDescent="0.3">
      <c r="A313" s="6"/>
    </row>
    <row r="314" spans="1:1" s="19" customFormat="1" ht="38.450000000000003" customHeight="1" x14ac:dyDescent="0.3">
      <c r="A314" s="6"/>
    </row>
    <row r="315" spans="1:1" s="19" customFormat="1" ht="38.450000000000003" customHeight="1" x14ac:dyDescent="0.3">
      <c r="A315" s="6"/>
    </row>
    <row r="316" spans="1:1" s="19" customFormat="1" ht="38.450000000000003" customHeight="1" x14ac:dyDescent="0.3">
      <c r="A316" s="6"/>
    </row>
    <row r="317" spans="1:1" s="19" customFormat="1" ht="38.450000000000003" customHeight="1" x14ac:dyDescent="0.3">
      <c r="A317" s="6"/>
    </row>
    <row r="318" spans="1:1" s="19" customFormat="1" ht="38.450000000000003" customHeight="1" x14ac:dyDescent="0.3">
      <c r="A318" s="6"/>
    </row>
    <row r="319" spans="1:1" s="19" customFormat="1" ht="38.450000000000003" customHeight="1" x14ac:dyDescent="0.3">
      <c r="A319" s="6"/>
    </row>
    <row r="320" spans="1:1" s="19" customFormat="1" ht="38.450000000000003" customHeight="1" x14ac:dyDescent="0.3">
      <c r="A320" s="6"/>
    </row>
    <row r="321" spans="1:1" s="19" customFormat="1" ht="38.450000000000003" customHeight="1" x14ac:dyDescent="0.3">
      <c r="A321" s="6"/>
    </row>
    <row r="322" spans="1:1" s="19" customFormat="1" ht="38.450000000000003" customHeight="1" x14ac:dyDescent="0.3">
      <c r="A322" s="6"/>
    </row>
    <row r="323" spans="1:1" s="19" customFormat="1" ht="38.450000000000003" customHeight="1" x14ac:dyDescent="0.3">
      <c r="A323" s="6"/>
    </row>
    <row r="324" spans="1:1" s="19" customFormat="1" ht="38.450000000000003" customHeight="1" x14ac:dyDescent="0.3">
      <c r="A324" s="6"/>
    </row>
    <row r="325" spans="1:1" s="19" customFormat="1" ht="38.450000000000003" customHeight="1" x14ac:dyDescent="0.3">
      <c r="A325" s="6"/>
    </row>
    <row r="326" spans="1:1" s="19" customFormat="1" ht="38.450000000000003" customHeight="1" x14ac:dyDescent="0.3">
      <c r="A326" s="6"/>
    </row>
    <row r="327" spans="1:1" s="19" customFormat="1" ht="38.450000000000003" customHeight="1" x14ac:dyDescent="0.3">
      <c r="A327" s="6"/>
    </row>
    <row r="328" spans="1:1" s="19" customFormat="1" ht="38.450000000000003" customHeight="1" x14ac:dyDescent="0.3">
      <c r="A328" s="6"/>
    </row>
    <row r="329" spans="1:1" s="19" customFormat="1" ht="38.450000000000003" customHeight="1" x14ac:dyDescent="0.3">
      <c r="A329" s="6"/>
    </row>
    <row r="330" spans="1:1" s="19" customFormat="1" ht="38.450000000000003" customHeight="1" x14ac:dyDescent="0.3">
      <c r="A330" s="6"/>
    </row>
    <row r="331" spans="1:1" s="19" customFormat="1" ht="38.450000000000003" customHeight="1" x14ac:dyDescent="0.3">
      <c r="A331" s="6"/>
    </row>
    <row r="332" spans="1:1" s="19" customFormat="1" ht="38.450000000000003" customHeight="1" x14ac:dyDescent="0.3">
      <c r="A332" s="6"/>
    </row>
    <row r="333" spans="1:1" s="19" customFormat="1" ht="38.450000000000003" customHeight="1" x14ac:dyDescent="0.3">
      <c r="A333" s="6"/>
    </row>
    <row r="334" spans="1:1" s="19" customFormat="1" ht="38.450000000000003" customHeight="1" x14ac:dyDescent="0.3">
      <c r="A334" s="6"/>
    </row>
    <row r="335" spans="1:1" s="19" customFormat="1" ht="38.450000000000003" customHeight="1" x14ac:dyDescent="0.3">
      <c r="A335" s="6"/>
    </row>
    <row r="336" spans="1:1" s="19" customFormat="1" ht="38.450000000000003" customHeight="1" x14ac:dyDescent="0.3">
      <c r="A336" s="6"/>
    </row>
    <row r="337" spans="1:1" s="19" customFormat="1" ht="38.450000000000003" customHeight="1" x14ac:dyDescent="0.3">
      <c r="A337" s="6"/>
    </row>
    <row r="338" spans="1:1" s="19" customFormat="1" ht="38.450000000000003" customHeight="1" x14ac:dyDescent="0.3">
      <c r="A338" s="6"/>
    </row>
    <row r="339" spans="1:1" s="19" customFormat="1" ht="38.450000000000003" customHeight="1" x14ac:dyDescent="0.3">
      <c r="A339" s="6"/>
    </row>
    <row r="340" spans="1:1" s="19" customFormat="1" ht="38.450000000000003" customHeight="1" x14ac:dyDescent="0.3">
      <c r="A340" s="6"/>
    </row>
    <row r="341" spans="1:1" s="19" customFormat="1" ht="38.450000000000003" customHeight="1" x14ac:dyDescent="0.3">
      <c r="A341" s="6"/>
    </row>
    <row r="342" spans="1:1" s="19" customFormat="1" ht="38.450000000000003" customHeight="1" x14ac:dyDescent="0.3">
      <c r="A342" s="6"/>
    </row>
    <row r="343" spans="1:1" s="19" customFormat="1" ht="38.450000000000003" customHeight="1" x14ac:dyDescent="0.3">
      <c r="A343" s="6"/>
    </row>
    <row r="344" spans="1:1" s="19" customFormat="1" ht="38.450000000000003" customHeight="1" x14ac:dyDescent="0.3">
      <c r="A344" s="6"/>
    </row>
    <row r="345" spans="1:1" s="19" customFormat="1" ht="38.450000000000003" customHeight="1" x14ac:dyDescent="0.3">
      <c r="A345" s="6"/>
    </row>
    <row r="346" spans="1:1" s="19" customFormat="1" ht="38.450000000000003" customHeight="1" x14ac:dyDescent="0.3">
      <c r="A346" s="6"/>
    </row>
    <row r="347" spans="1:1" s="19" customFormat="1" ht="38.450000000000003" customHeight="1" x14ac:dyDescent="0.3">
      <c r="A347" s="6"/>
    </row>
    <row r="348" spans="1:1" s="19" customFormat="1" ht="38.450000000000003" customHeight="1" x14ac:dyDescent="0.3">
      <c r="A348" s="6"/>
    </row>
    <row r="349" spans="1:1" s="19" customFormat="1" ht="38.450000000000003" customHeight="1" x14ac:dyDescent="0.3">
      <c r="A349" s="6"/>
    </row>
    <row r="350" spans="1:1" s="19" customFormat="1" ht="38.450000000000003" customHeight="1" x14ac:dyDescent="0.3">
      <c r="A350" s="6"/>
    </row>
    <row r="351" spans="1:1" s="19" customFormat="1" ht="38.450000000000003" customHeight="1" x14ac:dyDescent="0.3">
      <c r="A351" s="6"/>
    </row>
    <row r="352" spans="1:1" s="19" customFormat="1" ht="38.450000000000003" customHeight="1" x14ac:dyDescent="0.3">
      <c r="A352" s="6"/>
    </row>
    <row r="353" spans="1:1" s="19" customFormat="1" ht="38.450000000000003" customHeight="1" x14ac:dyDescent="0.3">
      <c r="A353" s="6"/>
    </row>
    <row r="354" spans="1:1" s="19" customFormat="1" ht="38.450000000000003" customHeight="1" x14ac:dyDescent="0.3">
      <c r="A354" s="6"/>
    </row>
    <row r="355" spans="1:1" s="19" customFormat="1" ht="38.450000000000003" customHeight="1" x14ac:dyDescent="0.3">
      <c r="A355" s="6"/>
    </row>
    <row r="356" spans="1:1" s="19" customFormat="1" ht="38.450000000000003" customHeight="1" x14ac:dyDescent="0.3">
      <c r="A356" s="6"/>
    </row>
    <row r="357" spans="1:1" s="19" customFormat="1" ht="38.450000000000003" customHeight="1" x14ac:dyDescent="0.3">
      <c r="A357" s="6"/>
    </row>
    <row r="358" spans="1:1" s="19" customFormat="1" ht="38.450000000000003" customHeight="1" x14ac:dyDescent="0.3">
      <c r="A358" s="6"/>
    </row>
    <row r="359" spans="1:1" s="19" customFormat="1" ht="38.450000000000003" customHeight="1" x14ac:dyDescent="0.3">
      <c r="A359" s="6"/>
    </row>
    <row r="360" spans="1:1" s="19" customFormat="1" ht="38.450000000000003" customHeight="1" x14ac:dyDescent="0.3">
      <c r="A360" s="6"/>
    </row>
    <row r="361" spans="1:1" s="19" customFormat="1" ht="38.450000000000003" customHeight="1" x14ac:dyDescent="0.3">
      <c r="A361" s="6"/>
    </row>
    <row r="362" spans="1:1" s="19" customFormat="1" ht="38.450000000000003" customHeight="1" x14ac:dyDescent="0.3">
      <c r="A362" s="6"/>
    </row>
    <row r="363" spans="1:1" s="19" customFormat="1" ht="38.450000000000003" customHeight="1" x14ac:dyDescent="0.3">
      <c r="A363" s="6"/>
    </row>
    <row r="364" spans="1:1" s="19" customFormat="1" ht="38.450000000000003" customHeight="1" x14ac:dyDescent="0.3">
      <c r="A364" s="6"/>
    </row>
    <row r="365" spans="1:1" s="19" customFormat="1" ht="38.450000000000003" customHeight="1" x14ac:dyDescent="0.3">
      <c r="A365" s="6"/>
    </row>
    <row r="366" spans="1:1" s="19" customFormat="1" ht="38.450000000000003" customHeight="1" x14ac:dyDescent="0.3">
      <c r="A366" s="6"/>
    </row>
    <row r="367" spans="1:1" s="19" customFormat="1" ht="38.450000000000003" customHeight="1" x14ac:dyDescent="0.3">
      <c r="A367" s="6"/>
    </row>
    <row r="368" spans="1:1" s="19" customFormat="1" ht="38.450000000000003" customHeight="1" x14ac:dyDescent="0.3">
      <c r="A368" s="6"/>
    </row>
    <row r="369" spans="1:1" s="19" customFormat="1" ht="38.450000000000003" customHeight="1" x14ac:dyDescent="0.3">
      <c r="A369" s="6"/>
    </row>
    <row r="370" spans="1:1" s="19" customFormat="1" ht="38.450000000000003" customHeight="1" x14ac:dyDescent="0.3">
      <c r="A370" s="6"/>
    </row>
    <row r="371" spans="1:1" s="19" customFormat="1" ht="38.450000000000003" customHeight="1" x14ac:dyDescent="0.3">
      <c r="A371" s="6"/>
    </row>
    <row r="372" spans="1:1" s="19" customFormat="1" ht="38.450000000000003" customHeight="1" x14ac:dyDescent="0.3">
      <c r="A372" s="6"/>
    </row>
    <row r="373" spans="1:1" s="19" customFormat="1" ht="38.450000000000003" customHeight="1" x14ac:dyDescent="0.3">
      <c r="A373" s="6"/>
    </row>
    <row r="374" spans="1:1" s="19" customFormat="1" ht="38.450000000000003" customHeight="1" x14ac:dyDescent="0.3">
      <c r="A374" s="6"/>
    </row>
    <row r="375" spans="1:1" s="19" customFormat="1" ht="38.450000000000003" customHeight="1" x14ac:dyDescent="0.3">
      <c r="A375" s="6"/>
    </row>
    <row r="376" spans="1:1" s="19" customFormat="1" ht="38.450000000000003" customHeight="1" x14ac:dyDescent="0.3">
      <c r="A376" s="6"/>
    </row>
    <row r="377" spans="1:1" s="19" customFormat="1" ht="38.450000000000003" customHeight="1" x14ac:dyDescent="0.3">
      <c r="A377" s="6"/>
    </row>
    <row r="378" spans="1:1" s="19" customFormat="1" ht="38.450000000000003" customHeight="1" x14ac:dyDescent="0.3">
      <c r="A378" s="6"/>
    </row>
    <row r="379" spans="1:1" s="19" customFormat="1" ht="38.450000000000003" customHeight="1" x14ac:dyDescent="0.3">
      <c r="A379" s="6"/>
    </row>
    <row r="380" spans="1:1" s="19" customFormat="1" ht="38.450000000000003" customHeight="1" x14ac:dyDescent="0.3">
      <c r="A380" s="6"/>
    </row>
    <row r="381" spans="1:1" s="19" customFormat="1" ht="38.450000000000003" customHeight="1" x14ac:dyDescent="0.3">
      <c r="A381" s="6"/>
    </row>
    <row r="382" spans="1:1" s="19" customFormat="1" ht="38.450000000000003" customHeight="1" x14ac:dyDescent="0.3">
      <c r="A382" s="6"/>
    </row>
    <row r="383" spans="1:1" s="19" customFormat="1" ht="38.450000000000003" customHeight="1" x14ac:dyDescent="0.3">
      <c r="A383" s="6"/>
    </row>
    <row r="384" spans="1:1" s="19" customFormat="1" ht="38.450000000000003" customHeight="1" x14ac:dyDescent="0.3">
      <c r="A384" s="6"/>
    </row>
    <row r="385" spans="1:1" s="19" customFormat="1" ht="38.450000000000003" customHeight="1" x14ac:dyDescent="0.3">
      <c r="A385" s="6"/>
    </row>
    <row r="386" spans="1:1" s="19" customFormat="1" ht="38.450000000000003" customHeight="1" x14ac:dyDescent="0.3">
      <c r="A386" s="6"/>
    </row>
    <row r="387" spans="1:1" s="19" customFormat="1" ht="38.450000000000003" customHeight="1" x14ac:dyDescent="0.3">
      <c r="A387" s="6"/>
    </row>
    <row r="388" spans="1:1" s="19" customFormat="1" ht="38.450000000000003" customHeight="1" x14ac:dyDescent="0.3">
      <c r="A388" s="6"/>
    </row>
    <row r="389" spans="1:1" s="19" customFormat="1" ht="38.450000000000003" customHeight="1" x14ac:dyDescent="0.3">
      <c r="A389" s="6"/>
    </row>
    <row r="390" spans="1:1" s="19" customFormat="1" ht="38.450000000000003" customHeight="1" x14ac:dyDescent="0.3">
      <c r="A390" s="6"/>
    </row>
    <row r="391" spans="1:1" s="19" customFormat="1" ht="38.450000000000003" customHeight="1" x14ac:dyDescent="0.3">
      <c r="A391" s="6"/>
    </row>
    <row r="392" spans="1:1" s="19" customFormat="1" ht="38.450000000000003" customHeight="1" x14ac:dyDescent="0.3">
      <c r="A392" s="6"/>
    </row>
    <row r="393" spans="1:1" s="19" customFormat="1" ht="38.450000000000003" customHeight="1" x14ac:dyDescent="0.3">
      <c r="A393" s="6"/>
    </row>
    <row r="394" spans="1:1" s="19" customFormat="1" ht="38.450000000000003" customHeight="1" x14ac:dyDescent="0.3">
      <c r="A394" s="6"/>
    </row>
    <row r="395" spans="1:1" s="19" customFormat="1" ht="38.450000000000003" customHeight="1" x14ac:dyDescent="0.3">
      <c r="A395" s="6"/>
    </row>
    <row r="396" spans="1:1" s="19" customFormat="1" ht="38.450000000000003" customHeight="1" x14ac:dyDescent="0.3">
      <c r="A396" s="6"/>
    </row>
    <row r="397" spans="1:1" s="19" customFormat="1" ht="38.450000000000003" customHeight="1" x14ac:dyDescent="0.3">
      <c r="A397" s="6"/>
    </row>
    <row r="398" spans="1:1" s="19" customFormat="1" ht="38.450000000000003" customHeight="1" x14ac:dyDescent="0.3">
      <c r="A398" s="6"/>
    </row>
    <row r="399" spans="1:1" s="19" customFormat="1" ht="38.450000000000003" customHeight="1" x14ac:dyDescent="0.3">
      <c r="A399" s="6"/>
    </row>
    <row r="400" spans="1:1" s="19" customFormat="1" ht="38.450000000000003" customHeight="1" x14ac:dyDescent="0.3">
      <c r="A400" s="6"/>
    </row>
    <row r="401" spans="1:1" s="19" customFormat="1" ht="38.450000000000003" customHeight="1" x14ac:dyDescent="0.3">
      <c r="A401" s="6"/>
    </row>
    <row r="402" spans="1:1" s="19" customFormat="1" ht="38.450000000000003" customHeight="1" x14ac:dyDescent="0.3">
      <c r="A402" s="6"/>
    </row>
    <row r="403" spans="1:1" s="19" customFormat="1" ht="38.450000000000003" customHeight="1" x14ac:dyDescent="0.3">
      <c r="A403" s="6"/>
    </row>
    <row r="404" spans="1:1" s="19" customFormat="1" ht="38.450000000000003" customHeight="1" x14ac:dyDescent="0.3">
      <c r="A404" s="6"/>
    </row>
    <row r="405" spans="1:1" s="19" customFormat="1" ht="38.450000000000003" customHeight="1" x14ac:dyDescent="0.3">
      <c r="A405" s="6"/>
    </row>
    <row r="406" spans="1:1" s="19" customFormat="1" ht="38.450000000000003" customHeight="1" x14ac:dyDescent="0.3">
      <c r="A406" s="6"/>
    </row>
    <row r="407" spans="1:1" s="19" customFormat="1" ht="38.450000000000003" customHeight="1" x14ac:dyDescent="0.3">
      <c r="A407" s="6"/>
    </row>
    <row r="408" spans="1:1" s="19" customFormat="1" ht="38.450000000000003" customHeight="1" x14ac:dyDescent="0.3">
      <c r="A408" s="6"/>
    </row>
    <row r="409" spans="1:1" s="19" customFormat="1" ht="38.450000000000003" customHeight="1" x14ac:dyDescent="0.3">
      <c r="A409" s="6"/>
    </row>
    <row r="410" spans="1:1" s="19" customFormat="1" ht="38.450000000000003" customHeight="1" x14ac:dyDescent="0.3">
      <c r="A410" s="6"/>
    </row>
    <row r="411" spans="1:1" s="19" customFormat="1" ht="38.450000000000003" customHeight="1" x14ac:dyDescent="0.3">
      <c r="A411" s="6"/>
    </row>
    <row r="412" spans="1:1" s="19" customFormat="1" ht="38.450000000000003" customHeight="1" x14ac:dyDescent="0.3">
      <c r="A412" s="6"/>
    </row>
    <row r="413" spans="1:1" s="19" customFormat="1" ht="38.450000000000003" customHeight="1" x14ac:dyDescent="0.3">
      <c r="A413" s="6"/>
    </row>
    <row r="414" spans="1:1" s="19" customFormat="1" ht="38.450000000000003" customHeight="1" x14ac:dyDescent="0.3">
      <c r="A414" s="6"/>
    </row>
    <row r="415" spans="1:1" s="19" customFormat="1" ht="38.450000000000003" customHeight="1" x14ac:dyDescent="0.3">
      <c r="A415" s="6"/>
    </row>
    <row r="416" spans="1:1" s="19" customFormat="1" ht="38.450000000000003" customHeight="1" x14ac:dyDescent="0.3">
      <c r="A416" s="6"/>
    </row>
    <row r="417" spans="1:1" s="19" customFormat="1" ht="38.450000000000003" customHeight="1" x14ac:dyDescent="0.3">
      <c r="A417" s="6"/>
    </row>
    <row r="418" spans="1:1" s="19" customFormat="1" ht="38.450000000000003" customHeight="1" x14ac:dyDescent="0.3">
      <c r="A418" s="6"/>
    </row>
    <row r="419" spans="1:1" s="19" customFormat="1" ht="38.450000000000003" customHeight="1" x14ac:dyDescent="0.3">
      <c r="A419" s="6"/>
    </row>
    <row r="420" spans="1:1" s="19" customFormat="1" ht="38.450000000000003" customHeight="1" x14ac:dyDescent="0.3">
      <c r="A420" s="6"/>
    </row>
    <row r="421" spans="1:1" s="19" customFormat="1" ht="38.450000000000003" customHeight="1" x14ac:dyDescent="0.3">
      <c r="A421" s="6"/>
    </row>
    <row r="422" spans="1:1" s="19" customFormat="1" ht="38.450000000000003" customHeight="1" x14ac:dyDescent="0.3">
      <c r="A422" s="6"/>
    </row>
    <row r="423" spans="1:1" s="19" customFormat="1" ht="38.450000000000003" customHeight="1" x14ac:dyDescent="0.3">
      <c r="A423" s="6"/>
    </row>
    <row r="424" spans="1:1" s="19" customFormat="1" ht="38.450000000000003" customHeight="1" x14ac:dyDescent="0.3">
      <c r="A424" s="6"/>
    </row>
    <row r="425" spans="1:1" s="19" customFormat="1" ht="38.450000000000003" customHeight="1" x14ac:dyDescent="0.3">
      <c r="A425" s="6"/>
    </row>
    <row r="426" spans="1:1" s="19" customFormat="1" ht="38.450000000000003" customHeight="1" x14ac:dyDescent="0.3">
      <c r="A426" s="6"/>
    </row>
    <row r="427" spans="1:1" s="19" customFormat="1" ht="38.450000000000003" customHeight="1" x14ac:dyDescent="0.3">
      <c r="A427" s="6"/>
    </row>
    <row r="428" spans="1:1" s="19" customFormat="1" ht="38.450000000000003" customHeight="1" x14ac:dyDescent="0.3">
      <c r="A428" s="6"/>
    </row>
    <row r="429" spans="1:1" s="19" customFormat="1" ht="38.450000000000003" customHeight="1" x14ac:dyDescent="0.3">
      <c r="A429" s="6"/>
    </row>
    <row r="430" spans="1:1" s="19" customFormat="1" ht="38.450000000000003" customHeight="1" x14ac:dyDescent="0.3">
      <c r="A430" s="6"/>
    </row>
    <row r="431" spans="1:1" s="19" customFormat="1" ht="38.450000000000003" customHeight="1" x14ac:dyDescent="0.3">
      <c r="A431" s="6"/>
    </row>
    <row r="432" spans="1:1" s="19" customFormat="1" ht="38.450000000000003" customHeight="1" x14ac:dyDescent="0.3">
      <c r="A432" s="6"/>
    </row>
    <row r="433" spans="1:1" s="19" customFormat="1" ht="38.450000000000003" customHeight="1" x14ac:dyDescent="0.3">
      <c r="A433" s="6"/>
    </row>
    <row r="434" spans="1:1" s="19" customFormat="1" ht="38.450000000000003" customHeight="1" x14ac:dyDescent="0.3">
      <c r="A434" s="6"/>
    </row>
    <row r="435" spans="1:1" s="19" customFormat="1" ht="38.450000000000003" customHeight="1" x14ac:dyDescent="0.3">
      <c r="A435" s="6"/>
    </row>
    <row r="436" spans="1:1" s="19" customFormat="1" ht="38.450000000000003" customHeight="1" x14ac:dyDescent="0.3">
      <c r="A436" s="6"/>
    </row>
    <row r="437" spans="1:1" s="19" customFormat="1" ht="38.450000000000003" customHeight="1" x14ac:dyDescent="0.3">
      <c r="A437" s="6"/>
    </row>
    <row r="438" spans="1:1" s="19" customFormat="1" ht="38.450000000000003" customHeight="1" x14ac:dyDescent="0.3">
      <c r="A438" s="6"/>
    </row>
    <row r="439" spans="1:1" s="19" customFormat="1" ht="38.450000000000003" customHeight="1" x14ac:dyDescent="0.3">
      <c r="A439" s="6"/>
    </row>
    <row r="440" spans="1:1" s="19" customFormat="1" ht="38.450000000000003" customHeight="1" x14ac:dyDescent="0.3">
      <c r="A440" s="6"/>
    </row>
    <row r="441" spans="1:1" s="19" customFormat="1" ht="38.450000000000003" customHeight="1" x14ac:dyDescent="0.3">
      <c r="A441" s="6"/>
    </row>
    <row r="442" spans="1:1" s="19" customFormat="1" ht="38.450000000000003" customHeight="1" x14ac:dyDescent="0.3">
      <c r="A442" s="6"/>
    </row>
    <row r="443" spans="1:1" s="19" customFormat="1" ht="38.450000000000003" customHeight="1" x14ac:dyDescent="0.3">
      <c r="A443" s="6"/>
    </row>
    <row r="444" spans="1:1" s="19" customFormat="1" ht="38.450000000000003" customHeight="1" x14ac:dyDescent="0.3">
      <c r="A444" s="6"/>
    </row>
    <row r="445" spans="1:1" s="19" customFormat="1" ht="38.450000000000003" customHeight="1" x14ac:dyDescent="0.3">
      <c r="A445" s="6"/>
    </row>
    <row r="446" spans="1:1" s="19" customFormat="1" ht="38.450000000000003" customHeight="1" x14ac:dyDescent="0.3">
      <c r="A446" s="6"/>
    </row>
    <row r="447" spans="1:1" s="19" customFormat="1" ht="38.450000000000003" customHeight="1" x14ac:dyDescent="0.3">
      <c r="A447" s="6"/>
    </row>
    <row r="448" spans="1:1" s="19" customFormat="1" ht="38.450000000000003" customHeight="1" x14ac:dyDescent="0.3">
      <c r="A448" s="6"/>
    </row>
    <row r="449" spans="1:1" s="19" customFormat="1" ht="38.450000000000003" customHeight="1" x14ac:dyDescent="0.3">
      <c r="A449" s="6"/>
    </row>
    <row r="450" spans="1:1" s="19" customFormat="1" ht="38.450000000000003" customHeight="1" x14ac:dyDescent="0.3">
      <c r="A450" s="6"/>
    </row>
    <row r="451" spans="1:1" s="19" customFormat="1" ht="38.450000000000003" customHeight="1" x14ac:dyDescent="0.3">
      <c r="A451" s="6"/>
    </row>
    <row r="452" spans="1:1" s="19" customFormat="1" ht="38.450000000000003" customHeight="1" x14ac:dyDescent="0.3">
      <c r="A452" s="6"/>
    </row>
    <row r="453" spans="1:1" s="19" customFormat="1" ht="38.450000000000003" customHeight="1" x14ac:dyDescent="0.3">
      <c r="A453" s="6"/>
    </row>
    <row r="454" spans="1:1" s="19" customFormat="1" ht="38.450000000000003" customHeight="1" x14ac:dyDescent="0.3">
      <c r="A454" s="6"/>
    </row>
    <row r="455" spans="1:1" s="19" customFormat="1" ht="38.450000000000003" customHeight="1" x14ac:dyDescent="0.3">
      <c r="A455" s="6"/>
    </row>
    <row r="456" spans="1:1" s="19" customFormat="1" ht="38.450000000000003" customHeight="1" x14ac:dyDescent="0.3">
      <c r="A456" s="6"/>
    </row>
    <row r="457" spans="1:1" s="19" customFormat="1" ht="38.450000000000003" customHeight="1" x14ac:dyDescent="0.3">
      <c r="A457" s="6"/>
    </row>
    <row r="458" spans="1:1" s="19" customFormat="1" ht="38.450000000000003" customHeight="1" x14ac:dyDescent="0.3">
      <c r="A458" s="6"/>
    </row>
    <row r="459" spans="1:1" s="19" customFormat="1" ht="38.450000000000003" customHeight="1" x14ac:dyDescent="0.3">
      <c r="A459" s="6"/>
    </row>
    <row r="460" spans="1:1" s="19" customFormat="1" ht="38.450000000000003" customHeight="1" x14ac:dyDescent="0.3">
      <c r="A460" s="6"/>
    </row>
    <row r="461" spans="1:1" s="19" customFormat="1" ht="38.450000000000003" customHeight="1" x14ac:dyDescent="0.3">
      <c r="A461" s="6"/>
    </row>
    <row r="462" spans="1:1" s="19" customFormat="1" ht="38.450000000000003" customHeight="1" x14ac:dyDescent="0.3">
      <c r="A462" s="6"/>
    </row>
    <row r="463" spans="1:1" s="19" customFormat="1" ht="38.450000000000003" customHeight="1" x14ac:dyDescent="0.3">
      <c r="A463" s="6"/>
    </row>
    <row r="464" spans="1:1" s="19" customFormat="1" ht="38.450000000000003" customHeight="1" x14ac:dyDescent="0.3">
      <c r="A464" s="6"/>
    </row>
    <row r="465" spans="1:1" s="19" customFormat="1" ht="38.450000000000003" customHeight="1" x14ac:dyDescent="0.3">
      <c r="A465" s="6"/>
    </row>
    <row r="466" spans="1:1" s="19" customFormat="1" ht="38.450000000000003" customHeight="1" x14ac:dyDescent="0.3">
      <c r="A466" s="6"/>
    </row>
    <row r="467" spans="1:1" s="19" customFormat="1" ht="38.450000000000003" customHeight="1" x14ac:dyDescent="0.3">
      <c r="A467" s="6"/>
    </row>
    <row r="468" spans="1:1" s="19" customFormat="1" ht="38.450000000000003" customHeight="1" x14ac:dyDescent="0.3">
      <c r="A468" s="6"/>
    </row>
    <row r="469" spans="1:1" s="19" customFormat="1" ht="38.450000000000003" customHeight="1" x14ac:dyDescent="0.3">
      <c r="A469" s="6"/>
    </row>
    <row r="470" spans="1:1" s="19" customFormat="1" ht="38.450000000000003" customHeight="1" x14ac:dyDescent="0.3">
      <c r="A470" s="6"/>
    </row>
    <row r="471" spans="1:1" s="19" customFormat="1" ht="38.450000000000003" customHeight="1" x14ac:dyDescent="0.3">
      <c r="A471" s="6"/>
    </row>
    <row r="472" spans="1:1" s="19" customFormat="1" ht="38.450000000000003" customHeight="1" x14ac:dyDescent="0.3">
      <c r="A472" s="6"/>
    </row>
    <row r="473" spans="1:1" s="19" customFormat="1" ht="38.450000000000003" customHeight="1" x14ac:dyDescent="0.3">
      <c r="A473" s="6"/>
    </row>
    <row r="474" spans="1:1" s="19" customFormat="1" ht="38.450000000000003" customHeight="1" x14ac:dyDescent="0.3">
      <c r="A474" s="6"/>
    </row>
    <row r="475" spans="1:1" s="19" customFormat="1" ht="38.450000000000003" customHeight="1" x14ac:dyDescent="0.3">
      <c r="A475" s="6"/>
    </row>
    <row r="476" spans="1:1" s="19" customFormat="1" ht="38.450000000000003" customHeight="1" x14ac:dyDescent="0.3">
      <c r="A476" s="6"/>
    </row>
    <row r="477" spans="1:1" s="19" customFormat="1" ht="38.450000000000003" customHeight="1" x14ac:dyDescent="0.3">
      <c r="A477" s="6"/>
    </row>
    <row r="478" spans="1:1" s="19" customFormat="1" ht="38.450000000000003" customHeight="1" x14ac:dyDescent="0.3">
      <c r="A478" s="6"/>
    </row>
    <row r="479" spans="1:1" s="19" customFormat="1" ht="38.450000000000003" customHeight="1" x14ac:dyDescent="0.3">
      <c r="A479" s="6"/>
    </row>
    <row r="480" spans="1:1" s="19" customFormat="1" ht="38.450000000000003" customHeight="1" x14ac:dyDescent="0.3">
      <c r="A480" s="6"/>
    </row>
    <row r="481" spans="1:1" s="19" customFormat="1" ht="38.450000000000003" customHeight="1" x14ac:dyDescent="0.3">
      <c r="A481" s="6"/>
    </row>
    <row r="482" spans="1:1" s="19" customFormat="1" ht="38.450000000000003" customHeight="1" x14ac:dyDescent="0.3">
      <c r="A482" s="6"/>
    </row>
    <row r="483" spans="1:1" s="19" customFormat="1" ht="38.450000000000003" customHeight="1" x14ac:dyDescent="0.3">
      <c r="A483" s="6"/>
    </row>
    <row r="484" spans="1:1" s="19" customFormat="1" ht="38.450000000000003" customHeight="1" x14ac:dyDescent="0.3">
      <c r="A484" s="6"/>
    </row>
    <row r="485" spans="1:1" s="19" customFormat="1" ht="38.450000000000003" customHeight="1" x14ac:dyDescent="0.3">
      <c r="A485" s="6"/>
    </row>
    <row r="486" spans="1:1" s="19" customFormat="1" ht="38.450000000000003" customHeight="1" x14ac:dyDescent="0.3">
      <c r="A486" s="6"/>
    </row>
    <row r="487" spans="1:1" s="19" customFormat="1" ht="38.450000000000003" customHeight="1" x14ac:dyDescent="0.3">
      <c r="A487" s="6"/>
    </row>
    <row r="488" spans="1:1" s="19" customFormat="1" ht="38.450000000000003" customHeight="1" x14ac:dyDescent="0.3">
      <c r="A488" s="6"/>
    </row>
    <row r="489" spans="1:1" s="19" customFormat="1" ht="38.450000000000003" customHeight="1" x14ac:dyDescent="0.3">
      <c r="A489" s="6"/>
    </row>
    <row r="490" spans="1:1" s="19" customFormat="1" ht="38.450000000000003" customHeight="1" x14ac:dyDescent="0.3">
      <c r="A490" s="6"/>
    </row>
    <row r="491" spans="1:1" s="19" customFormat="1" ht="38.450000000000003" customHeight="1" x14ac:dyDescent="0.3">
      <c r="A491" s="6"/>
    </row>
    <row r="492" spans="1:1" s="19" customFormat="1" ht="38.450000000000003" customHeight="1" x14ac:dyDescent="0.3">
      <c r="A492" s="6"/>
    </row>
    <row r="493" spans="1:1" s="19" customFormat="1" ht="38.450000000000003" customHeight="1" x14ac:dyDescent="0.3">
      <c r="A493" s="6"/>
    </row>
    <row r="494" spans="1:1" s="19" customFormat="1" ht="38.450000000000003" customHeight="1" x14ac:dyDescent="0.3">
      <c r="A494" s="6"/>
    </row>
    <row r="495" spans="1:1" s="19" customFormat="1" ht="38.450000000000003" customHeight="1" x14ac:dyDescent="0.3">
      <c r="A495" s="6"/>
    </row>
    <row r="496" spans="1:1" s="19" customFormat="1" ht="38.450000000000003" customHeight="1" x14ac:dyDescent="0.3">
      <c r="A496" s="6"/>
    </row>
    <row r="497" spans="1:1" s="19" customFormat="1" ht="38.450000000000003" customHeight="1" x14ac:dyDescent="0.3">
      <c r="A497" s="6"/>
    </row>
    <row r="498" spans="1:1" s="19" customFormat="1" ht="38.450000000000003" customHeight="1" x14ac:dyDescent="0.3">
      <c r="A498" s="6"/>
    </row>
    <row r="499" spans="1:1" s="19" customFormat="1" ht="38.450000000000003" customHeight="1" x14ac:dyDescent="0.3">
      <c r="A499" s="6"/>
    </row>
    <row r="500" spans="1:1" s="19" customFormat="1" ht="38.450000000000003" customHeight="1" x14ac:dyDescent="0.3">
      <c r="A500" s="6"/>
    </row>
    <row r="501" spans="1:1" s="19" customFormat="1" ht="38.450000000000003" customHeight="1" x14ac:dyDescent="0.3">
      <c r="A501" s="6"/>
    </row>
    <row r="502" spans="1:1" s="19" customFormat="1" ht="38.450000000000003" customHeight="1" x14ac:dyDescent="0.3">
      <c r="A502" s="6"/>
    </row>
    <row r="503" spans="1:1" s="19" customFormat="1" ht="38.450000000000003" customHeight="1" x14ac:dyDescent="0.3">
      <c r="A503" s="6"/>
    </row>
    <row r="504" spans="1:1" s="19" customFormat="1" ht="38.450000000000003" customHeight="1" x14ac:dyDescent="0.3">
      <c r="A504" s="6"/>
    </row>
    <row r="505" spans="1:1" s="19" customFormat="1" ht="38.450000000000003" customHeight="1" x14ac:dyDescent="0.3">
      <c r="A505" s="6"/>
    </row>
    <row r="506" spans="1:1" s="19" customFormat="1" ht="38.450000000000003" customHeight="1" x14ac:dyDescent="0.3">
      <c r="A506" s="6"/>
    </row>
    <row r="507" spans="1:1" s="19" customFormat="1" ht="38.450000000000003" customHeight="1" x14ac:dyDescent="0.3">
      <c r="A507" s="6"/>
    </row>
    <row r="508" spans="1:1" s="19" customFormat="1" ht="38.450000000000003" customHeight="1" x14ac:dyDescent="0.3">
      <c r="A508" s="6"/>
    </row>
    <row r="509" spans="1:1" s="19" customFormat="1" ht="38.450000000000003" customHeight="1" x14ac:dyDescent="0.3">
      <c r="A509" s="6"/>
    </row>
    <row r="510" spans="1:1" s="19" customFormat="1" ht="38.450000000000003" customHeight="1" x14ac:dyDescent="0.3">
      <c r="A510" s="6"/>
    </row>
    <row r="511" spans="1:1" s="19" customFormat="1" ht="38.450000000000003" customHeight="1" x14ac:dyDescent="0.3">
      <c r="A511" s="6"/>
    </row>
    <row r="512" spans="1:1" s="19" customFormat="1" ht="38.450000000000003" customHeight="1" x14ac:dyDescent="0.3">
      <c r="A512" s="6"/>
    </row>
    <row r="513" spans="1:1" s="19" customFormat="1" ht="38.450000000000003" customHeight="1" x14ac:dyDescent="0.3">
      <c r="A513" s="6"/>
    </row>
    <row r="514" spans="1:1" s="19" customFormat="1" ht="38.450000000000003" customHeight="1" x14ac:dyDescent="0.3">
      <c r="A514" s="6"/>
    </row>
    <row r="515" spans="1:1" s="19" customFormat="1" ht="38.450000000000003" customHeight="1" x14ac:dyDescent="0.3">
      <c r="A515" s="6"/>
    </row>
    <row r="516" spans="1:1" s="19" customFormat="1" ht="38.450000000000003" customHeight="1" x14ac:dyDescent="0.3">
      <c r="A516" s="6"/>
    </row>
    <row r="517" spans="1:1" s="19" customFormat="1" ht="38.450000000000003" customHeight="1" x14ac:dyDescent="0.3">
      <c r="A517" s="6"/>
    </row>
    <row r="518" spans="1:1" s="19" customFormat="1" ht="38.450000000000003" customHeight="1" x14ac:dyDescent="0.3">
      <c r="A518" s="6"/>
    </row>
    <row r="519" spans="1:1" s="19" customFormat="1" ht="38.450000000000003" customHeight="1" x14ac:dyDescent="0.3">
      <c r="A519" s="6"/>
    </row>
    <row r="520" spans="1:1" s="19" customFormat="1" ht="38.450000000000003" customHeight="1" x14ac:dyDescent="0.3">
      <c r="A520" s="6"/>
    </row>
    <row r="521" spans="1:1" s="19" customFormat="1" ht="38.450000000000003" customHeight="1" x14ac:dyDescent="0.3">
      <c r="A521" s="6"/>
    </row>
    <row r="522" spans="1:1" s="19" customFormat="1" ht="38.450000000000003" customHeight="1" x14ac:dyDescent="0.3">
      <c r="A522" s="6"/>
    </row>
    <row r="523" spans="1:1" s="19" customFormat="1" ht="38.450000000000003" customHeight="1" x14ac:dyDescent="0.3">
      <c r="A523" s="6"/>
    </row>
    <row r="524" spans="1:1" s="19" customFormat="1" ht="38.450000000000003" customHeight="1" x14ac:dyDescent="0.3">
      <c r="A524" s="6"/>
    </row>
    <row r="525" spans="1:1" s="19" customFormat="1" ht="38.450000000000003" customHeight="1" x14ac:dyDescent="0.3">
      <c r="A525" s="6"/>
    </row>
    <row r="526" spans="1:1" s="19" customFormat="1" ht="38.450000000000003" customHeight="1" x14ac:dyDescent="0.3">
      <c r="A526" s="6"/>
    </row>
    <row r="527" spans="1:1" s="19" customFormat="1" ht="38.450000000000003" customHeight="1" x14ac:dyDescent="0.3">
      <c r="A527" s="6"/>
    </row>
    <row r="528" spans="1:1" s="19" customFormat="1" ht="38.450000000000003" customHeight="1" x14ac:dyDescent="0.3">
      <c r="A528" s="6"/>
    </row>
    <row r="529" spans="1:1" s="19" customFormat="1" ht="38.450000000000003" customHeight="1" x14ac:dyDescent="0.3">
      <c r="A529" s="6"/>
    </row>
    <row r="530" spans="1:1" s="19" customFormat="1" ht="38.450000000000003" customHeight="1" x14ac:dyDescent="0.3">
      <c r="A530" s="6"/>
    </row>
    <row r="531" spans="1:1" s="19" customFormat="1" ht="38.450000000000003" customHeight="1" x14ac:dyDescent="0.3">
      <c r="A531" s="6"/>
    </row>
    <row r="532" spans="1:1" s="19" customFormat="1" ht="38.450000000000003" customHeight="1" x14ac:dyDescent="0.3">
      <c r="A532" s="6"/>
    </row>
    <row r="533" spans="1:1" s="19" customFormat="1" ht="38.450000000000003" customHeight="1" x14ac:dyDescent="0.3">
      <c r="A533" s="6"/>
    </row>
    <row r="534" spans="1:1" s="19" customFormat="1" ht="38.450000000000003" customHeight="1" x14ac:dyDescent="0.3">
      <c r="A534" s="6"/>
    </row>
    <row r="535" spans="1:1" s="19" customFormat="1" ht="38.450000000000003" customHeight="1" x14ac:dyDescent="0.3">
      <c r="A535" s="6"/>
    </row>
    <row r="536" spans="1:1" s="19" customFormat="1" ht="38.450000000000003" customHeight="1" x14ac:dyDescent="0.3">
      <c r="A536" s="6"/>
    </row>
    <row r="537" spans="1:1" s="19" customFormat="1" ht="38.450000000000003" customHeight="1" x14ac:dyDescent="0.3">
      <c r="A537" s="6"/>
    </row>
    <row r="538" spans="1:1" s="19" customFormat="1" ht="38.450000000000003" customHeight="1" x14ac:dyDescent="0.3">
      <c r="A538" s="6"/>
    </row>
    <row r="539" spans="1:1" s="19" customFormat="1" ht="38.450000000000003" customHeight="1" x14ac:dyDescent="0.3">
      <c r="A539" s="6"/>
    </row>
    <row r="540" spans="1:1" s="19" customFormat="1" ht="38.450000000000003" customHeight="1" x14ac:dyDescent="0.3">
      <c r="A540" s="6"/>
    </row>
    <row r="541" spans="1:1" s="19" customFormat="1" ht="38.450000000000003" customHeight="1" x14ac:dyDescent="0.3">
      <c r="A541" s="6"/>
    </row>
    <row r="542" spans="1:1" s="19" customFormat="1" ht="38.450000000000003" customHeight="1" x14ac:dyDescent="0.3">
      <c r="A542" s="6"/>
    </row>
    <row r="543" spans="1:1" s="19" customFormat="1" ht="38.450000000000003" customHeight="1" x14ac:dyDescent="0.3">
      <c r="A543" s="6"/>
    </row>
    <row r="544" spans="1:1" s="19" customFormat="1" ht="38.450000000000003" customHeight="1" x14ac:dyDescent="0.3">
      <c r="A544" s="6"/>
    </row>
    <row r="545" spans="1:1" s="19" customFormat="1" ht="38.450000000000003" customHeight="1" x14ac:dyDescent="0.3">
      <c r="A545" s="6"/>
    </row>
    <row r="546" spans="1:1" s="19" customFormat="1" ht="38.450000000000003" customHeight="1" x14ac:dyDescent="0.3">
      <c r="A546" s="6"/>
    </row>
    <row r="547" spans="1:1" s="19" customFormat="1" ht="38.450000000000003" customHeight="1" x14ac:dyDescent="0.3">
      <c r="A547" s="6"/>
    </row>
    <row r="548" spans="1:1" s="19" customFormat="1" ht="38.450000000000003" customHeight="1" x14ac:dyDescent="0.3">
      <c r="A548" s="6"/>
    </row>
    <row r="549" spans="1:1" s="19" customFormat="1" ht="38.450000000000003" customHeight="1" x14ac:dyDescent="0.3">
      <c r="A549" s="6"/>
    </row>
    <row r="550" spans="1:1" s="19" customFormat="1" ht="38.450000000000003" customHeight="1" x14ac:dyDescent="0.3">
      <c r="A550" s="6"/>
    </row>
    <row r="551" spans="1:1" s="19" customFormat="1" ht="38.450000000000003" customHeight="1" x14ac:dyDescent="0.3">
      <c r="A551" s="6"/>
    </row>
    <row r="552" spans="1:1" s="19" customFormat="1" ht="38.450000000000003" customHeight="1" x14ac:dyDescent="0.3">
      <c r="A552" s="6"/>
    </row>
    <row r="553" spans="1:1" s="19" customFormat="1" ht="38.450000000000003" customHeight="1" x14ac:dyDescent="0.3">
      <c r="A553" s="6"/>
    </row>
    <row r="554" spans="1:1" s="19" customFormat="1" ht="38.450000000000003" customHeight="1" x14ac:dyDescent="0.3">
      <c r="A554" s="6"/>
    </row>
    <row r="555" spans="1:1" s="19" customFormat="1" ht="38.450000000000003" customHeight="1" x14ac:dyDescent="0.3">
      <c r="A555" s="6"/>
    </row>
    <row r="556" spans="1:1" s="19" customFormat="1" ht="38.450000000000003" customHeight="1" x14ac:dyDescent="0.3">
      <c r="A556" s="6"/>
    </row>
    <row r="557" spans="1:1" s="19" customFormat="1" ht="38.450000000000003" customHeight="1" x14ac:dyDescent="0.3">
      <c r="A557" s="6"/>
    </row>
    <row r="558" spans="1:1" s="19" customFormat="1" ht="38.450000000000003" customHeight="1" x14ac:dyDescent="0.3">
      <c r="A558" s="6"/>
    </row>
    <row r="559" spans="1:1" s="19" customFormat="1" ht="38.450000000000003" customHeight="1" x14ac:dyDescent="0.3">
      <c r="A559" s="6"/>
    </row>
    <row r="560" spans="1:1" s="19" customFormat="1" ht="38.450000000000003" customHeight="1" x14ac:dyDescent="0.3">
      <c r="A560" s="6"/>
    </row>
    <row r="561" spans="1:1" s="19" customFormat="1" ht="38.450000000000003" customHeight="1" x14ac:dyDescent="0.3">
      <c r="A561" s="6"/>
    </row>
    <row r="562" spans="1:1" s="19" customFormat="1" ht="38.450000000000003" customHeight="1" x14ac:dyDescent="0.3">
      <c r="A562" s="6"/>
    </row>
    <row r="563" spans="1:1" s="19" customFormat="1" ht="38.450000000000003" customHeight="1" x14ac:dyDescent="0.3">
      <c r="A563" s="6"/>
    </row>
    <row r="564" spans="1:1" s="19" customFormat="1" ht="38.450000000000003" customHeight="1" x14ac:dyDescent="0.3">
      <c r="A564" s="6"/>
    </row>
    <row r="565" spans="1:1" s="19" customFormat="1" ht="38.450000000000003" customHeight="1" x14ac:dyDescent="0.3">
      <c r="A565" s="6"/>
    </row>
    <row r="566" spans="1:1" s="19" customFormat="1" ht="38.450000000000003" customHeight="1" x14ac:dyDescent="0.3">
      <c r="A566" s="6"/>
    </row>
    <row r="567" spans="1:1" s="19" customFormat="1" ht="38.450000000000003" customHeight="1" x14ac:dyDescent="0.3">
      <c r="A567" s="6"/>
    </row>
    <row r="568" spans="1:1" s="19" customFormat="1" ht="38.450000000000003" customHeight="1" x14ac:dyDescent="0.3">
      <c r="A568" s="6"/>
    </row>
    <row r="569" spans="1:1" s="19" customFormat="1" ht="38.450000000000003" customHeight="1" x14ac:dyDescent="0.3">
      <c r="A569" s="6"/>
    </row>
    <row r="570" spans="1:1" s="19" customFormat="1" ht="38.450000000000003" customHeight="1" x14ac:dyDescent="0.3">
      <c r="A570" s="6"/>
    </row>
    <row r="571" spans="1:1" s="19" customFormat="1" ht="38.450000000000003" customHeight="1" x14ac:dyDescent="0.3">
      <c r="A571" s="6"/>
    </row>
    <row r="572" spans="1:1" s="19" customFormat="1" ht="38.450000000000003" customHeight="1" x14ac:dyDescent="0.3">
      <c r="A572" s="6"/>
    </row>
    <row r="573" spans="1:1" s="19" customFormat="1" ht="38.450000000000003" customHeight="1" x14ac:dyDescent="0.3">
      <c r="A573" s="6"/>
    </row>
    <row r="574" spans="1:1" s="19" customFormat="1" ht="38.450000000000003" customHeight="1" x14ac:dyDescent="0.3">
      <c r="A574" s="6"/>
    </row>
    <row r="575" spans="1:1" s="19" customFormat="1" ht="38.450000000000003" customHeight="1" x14ac:dyDescent="0.3">
      <c r="A575" s="6"/>
    </row>
    <row r="576" spans="1:1" s="19" customFormat="1" ht="38.450000000000003" customHeight="1" x14ac:dyDescent="0.3">
      <c r="A576" s="6"/>
    </row>
    <row r="577" spans="1:1" s="19" customFormat="1" ht="38.450000000000003" customHeight="1" x14ac:dyDescent="0.3">
      <c r="A577" s="6"/>
    </row>
    <row r="578" spans="1:1" s="19" customFormat="1" ht="38.450000000000003" customHeight="1" x14ac:dyDescent="0.3">
      <c r="A578" s="6"/>
    </row>
    <row r="579" spans="1:1" s="19" customFormat="1" ht="38.450000000000003" customHeight="1" x14ac:dyDescent="0.3">
      <c r="A579" s="6"/>
    </row>
    <row r="580" spans="1:1" s="19" customFormat="1" ht="38.450000000000003" customHeight="1" x14ac:dyDescent="0.3">
      <c r="A580" s="6"/>
    </row>
    <row r="581" spans="1:1" s="19" customFormat="1" ht="38.450000000000003" customHeight="1" x14ac:dyDescent="0.3">
      <c r="A581" s="6"/>
    </row>
    <row r="582" spans="1:1" s="19" customFormat="1" ht="38.450000000000003" customHeight="1" x14ac:dyDescent="0.3">
      <c r="A582" s="6"/>
    </row>
    <row r="583" spans="1:1" s="19" customFormat="1" ht="38.450000000000003" customHeight="1" x14ac:dyDescent="0.3">
      <c r="A583" s="6"/>
    </row>
    <row r="584" spans="1:1" s="19" customFormat="1" ht="38.450000000000003" customHeight="1" x14ac:dyDescent="0.3">
      <c r="A584" s="6"/>
    </row>
    <row r="585" spans="1:1" s="19" customFormat="1" ht="38.450000000000003" customHeight="1" x14ac:dyDescent="0.3">
      <c r="A585" s="6"/>
    </row>
    <row r="586" spans="1:1" s="19" customFormat="1" ht="38.450000000000003" customHeight="1" x14ac:dyDescent="0.3">
      <c r="A586" s="6"/>
    </row>
    <row r="587" spans="1:1" s="19" customFormat="1" ht="38.450000000000003" customHeight="1" x14ac:dyDescent="0.3">
      <c r="A587" s="6"/>
    </row>
    <row r="588" spans="1:1" s="19" customFormat="1" ht="38.450000000000003" customHeight="1" x14ac:dyDescent="0.3">
      <c r="A588" s="6"/>
    </row>
    <row r="589" spans="1:1" s="19" customFormat="1" ht="38.450000000000003" customHeight="1" x14ac:dyDescent="0.3">
      <c r="A589" s="6"/>
    </row>
    <row r="590" spans="1:1" s="19" customFormat="1" ht="38.450000000000003" customHeight="1" x14ac:dyDescent="0.3">
      <c r="A590" s="6"/>
    </row>
    <row r="591" spans="1:1" s="19" customFormat="1" ht="38.450000000000003" customHeight="1" x14ac:dyDescent="0.3">
      <c r="A591" s="6"/>
    </row>
    <row r="592" spans="1:1" s="19" customFormat="1" ht="38.450000000000003" customHeight="1" x14ac:dyDescent="0.3">
      <c r="A592" s="6"/>
    </row>
    <row r="593" spans="1:1" s="19" customFormat="1" ht="38.450000000000003" customHeight="1" x14ac:dyDescent="0.3">
      <c r="A593" s="6"/>
    </row>
    <row r="594" spans="1:1" s="19" customFormat="1" ht="38.450000000000003" customHeight="1" x14ac:dyDescent="0.3">
      <c r="A594" s="6"/>
    </row>
    <row r="595" spans="1:1" s="19" customFormat="1" ht="38.450000000000003" customHeight="1" x14ac:dyDescent="0.3">
      <c r="A595" s="6"/>
    </row>
    <row r="596" spans="1:1" s="19" customFormat="1" ht="38.450000000000003" customHeight="1" x14ac:dyDescent="0.3">
      <c r="A596" s="6"/>
    </row>
    <row r="597" spans="1:1" s="19" customFormat="1" ht="38.450000000000003" customHeight="1" x14ac:dyDescent="0.3">
      <c r="A597" s="6"/>
    </row>
    <row r="598" spans="1:1" s="19" customFormat="1" ht="38.450000000000003" customHeight="1" x14ac:dyDescent="0.3">
      <c r="A598" s="6"/>
    </row>
    <row r="599" spans="1:1" s="19" customFormat="1" ht="38.450000000000003" customHeight="1" x14ac:dyDescent="0.3">
      <c r="A599" s="6"/>
    </row>
    <row r="600" spans="1:1" s="19" customFormat="1" ht="38.450000000000003" customHeight="1" x14ac:dyDescent="0.3">
      <c r="A600" s="6"/>
    </row>
    <row r="601" spans="1:1" s="19" customFormat="1" ht="38.450000000000003" customHeight="1" x14ac:dyDescent="0.3">
      <c r="A601" s="6"/>
    </row>
    <row r="602" spans="1:1" s="19" customFormat="1" ht="38.450000000000003" customHeight="1" x14ac:dyDescent="0.3">
      <c r="A602" s="6"/>
    </row>
    <row r="603" spans="1:1" s="19" customFormat="1" ht="38.450000000000003" customHeight="1" x14ac:dyDescent="0.3">
      <c r="A603" s="6"/>
    </row>
    <row r="604" spans="1:1" s="19" customFormat="1" ht="38.450000000000003" customHeight="1" x14ac:dyDescent="0.3">
      <c r="A604" s="6"/>
    </row>
    <row r="605" spans="1:1" s="19" customFormat="1" ht="38.450000000000003" customHeight="1" x14ac:dyDescent="0.3">
      <c r="A605" s="6"/>
    </row>
    <row r="606" spans="1:1" s="19" customFormat="1" ht="38.450000000000003" customHeight="1" x14ac:dyDescent="0.3">
      <c r="A606" s="6"/>
    </row>
    <row r="607" spans="1:1" s="19" customFormat="1" ht="38.450000000000003" customHeight="1" x14ac:dyDescent="0.3">
      <c r="A607" s="6"/>
    </row>
    <row r="608" spans="1:1" s="19" customFormat="1" ht="38.450000000000003" customHeight="1" x14ac:dyDescent="0.3">
      <c r="A608" s="6"/>
    </row>
    <row r="609" spans="1:1" s="19" customFormat="1" ht="38.450000000000003" customHeight="1" x14ac:dyDescent="0.3">
      <c r="A609" s="6"/>
    </row>
    <row r="610" spans="1:1" s="19" customFormat="1" ht="38.450000000000003" customHeight="1" x14ac:dyDescent="0.3">
      <c r="A610" s="6"/>
    </row>
    <row r="611" spans="1:1" s="19" customFormat="1" ht="38.450000000000003" customHeight="1" x14ac:dyDescent="0.3">
      <c r="A611" s="6"/>
    </row>
    <row r="612" spans="1:1" s="19" customFormat="1" ht="38.450000000000003" customHeight="1" x14ac:dyDescent="0.3">
      <c r="A612" s="6"/>
    </row>
    <row r="613" spans="1:1" s="19" customFormat="1" ht="38.450000000000003" customHeight="1" x14ac:dyDescent="0.3">
      <c r="A613" s="6"/>
    </row>
    <row r="614" spans="1:1" s="19" customFormat="1" ht="38.450000000000003" customHeight="1" x14ac:dyDescent="0.3">
      <c r="A614" s="6"/>
    </row>
    <row r="615" spans="1:1" s="19" customFormat="1" ht="38.450000000000003" customHeight="1" x14ac:dyDescent="0.3">
      <c r="A615" s="6"/>
    </row>
    <row r="616" spans="1:1" s="19" customFormat="1" ht="38.450000000000003" customHeight="1" x14ac:dyDescent="0.3">
      <c r="A616" s="6"/>
    </row>
    <row r="617" spans="1:1" s="19" customFormat="1" ht="38.450000000000003" customHeight="1" x14ac:dyDescent="0.3">
      <c r="A617" s="6"/>
    </row>
    <row r="618" spans="1:1" s="19" customFormat="1" ht="38.450000000000003" customHeight="1" x14ac:dyDescent="0.3">
      <c r="A618" s="6"/>
    </row>
    <row r="619" spans="1:1" s="19" customFormat="1" ht="38.450000000000003" customHeight="1" x14ac:dyDescent="0.3">
      <c r="A619" s="6"/>
    </row>
    <row r="620" spans="1:1" s="19" customFormat="1" ht="38.450000000000003" customHeight="1" x14ac:dyDescent="0.3">
      <c r="A620" s="6"/>
    </row>
    <row r="621" spans="1:1" s="19" customFormat="1" ht="38.450000000000003" customHeight="1" x14ac:dyDescent="0.3">
      <c r="A621" s="6"/>
    </row>
    <row r="622" spans="1:1" s="19" customFormat="1" ht="38.450000000000003" customHeight="1" x14ac:dyDescent="0.3">
      <c r="A622" s="6"/>
    </row>
    <row r="623" spans="1:1" s="19" customFormat="1" ht="38.450000000000003" customHeight="1" x14ac:dyDescent="0.3">
      <c r="A623" s="6"/>
    </row>
    <row r="624" spans="1:1" s="19" customFormat="1" ht="38.450000000000003" customHeight="1" x14ac:dyDescent="0.3">
      <c r="A624" s="6"/>
    </row>
    <row r="625" spans="1:1" s="19" customFormat="1" ht="38.450000000000003" customHeight="1" x14ac:dyDescent="0.3">
      <c r="A625" s="6"/>
    </row>
    <row r="626" spans="1:1" s="19" customFormat="1" ht="38.450000000000003" customHeight="1" x14ac:dyDescent="0.3">
      <c r="A626" s="6"/>
    </row>
    <row r="627" spans="1:1" s="19" customFormat="1" ht="38.450000000000003" customHeight="1" x14ac:dyDescent="0.3">
      <c r="A627" s="6"/>
    </row>
    <row r="628" spans="1:1" s="19" customFormat="1" ht="38.450000000000003" customHeight="1" x14ac:dyDescent="0.3">
      <c r="A628" s="6"/>
    </row>
    <row r="629" spans="1:1" s="19" customFormat="1" ht="38.450000000000003" customHeight="1" x14ac:dyDescent="0.3">
      <c r="A629" s="6"/>
    </row>
    <row r="630" spans="1:1" s="19" customFormat="1" ht="38.450000000000003" customHeight="1" x14ac:dyDescent="0.3">
      <c r="A630" s="6"/>
    </row>
    <row r="631" spans="1:1" s="19" customFormat="1" ht="38.450000000000003" customHeight="1" x14ac:dyDescent="0.3">
      <c r="A631" s="6"/>
    </row>
    <row r="632" spans="1:1" s="19" customFormat="1" ht="38.450000000000003" customHeight="1" x14ac:dyDescent="0.3">
      <c r="A632" s="6"/>
    </row>
    <row r="633" spans="1:1" s="19" customFormat="1" ht="38.450000000000003" customHeight="1" x14ac:dyDescent="0.3">
      <c r="A633" s="6"/>
    </row>
    <row r="634" spans="1:1" s="19" customFormat="1" ht="38.450000000000003" customHeight="1" x14ac:dyDescent="0.3">
      <c r="A634" s="6"/>
    </row>
    <row r="635" spans="1:1" s="19" customFormat="1" ht="38.450000000000003" customHeight="1" x14ac:dyDescent="0.3">
      <c r="A635" s="6"/>
    </row>
    <row r="636" spans="1:1" s="19" customFormat="1" ht="38.450000000000003" customHeight="1" x14ac:dyDescent="0.3">
      <c r="A636" s="6"/>
    </row>
    <row r="637" spans="1:1" s="19" customFormat="1" ht="38.450000000000003" customHeight="1" x14ac:dyDescent="0.3">
      <c r="A637" s="6"/>
    </row>
    <row r="638" spans="1:1" s="19" customFormat="1" ht="38.450000000000003" customHeight="1" x14ac:dyDescent="0.3">
      <c r="A638" s="6"/>
    </row>
    <row r="639" spans="1:1" s="19" customFormat="1" ht="38.450000000000003" customHeight="1" x14ac:dyDescent="0.3">
      <c r="A639" s="6"/>
    </row>
    <row r="640" spans="1:1" s="19" customFormat="1" ht="38.450000000000003" customHeight="1" x14ac:dyDescent="0.3">
      <c r="A640" s="6"/>
    </row>
    <row r="641" spans="1:1" s="19" customFormat="1" ht="38.450000000000003" customHeight="1" x14ac:dyDescent="0.3">
      <c r="A641" s="6"/>
    </row>
    <row r="642" spans="1:1" s="19" customFormat="1" ht="38.450000000000003" customHeight="1" x14ac:dyDescent="0.3">
      <c r="A642" s="6"/>
    </row>
    <row r="643" spans="1:1" s="19" customFormat="1" ht="38.450000000000003" customHeight="1" x14ac:dyDescent="0.3">
      <c r="A643" s="6"/>
    </row>
    <row r="644" spans="1:1" s="19" customFormat="1" ht="38.450000000000003" customHeight="1" x14ac:dyDescent="0.3">
      <c r="A644" s="6"/>
    </row>
    <row r="645" spans="1:1" s="19" customFormat="1" ht="38.450000000000003" customHeight="1" x14ac:dyDescent="0.3">
      <c r="A645" s="6"/>
    </row>
    <row r="646" spans="1:1" s="19" customFormat="1" ht="38.450000000000003" customHeight="1" x14ac:dyDescent="0.3">
      <c r="A646" s="6"/>
    </row>
    <row r="647" spans="1:1" s="19" customFormat="1" ht="38.450000000000003" customHeight="1" x14ac:dyDescent="0.3">
      <c r="A647" s="6"/>
    </row>
    <row r="648" spans="1:1" s="19" customFormat="1" ht="38.450000000000003" customHeight="1" x14ac:dyDescent="0.3">
      <c r="A648" s="6"/>
    </row>
    <row r="649" spans="1:1" s="19" customFormat="1" ht="38.450000000000003" customHeight="1" x14ac:dyDescent="0.3">
      <c r="A649" s="6"/>
    </row>
    <row r="650" spans="1:1" s="19" customFormat="1" ht="38.450000000000003" customHeight="1" x14ac:dyDescent="0.3">
      <c r="A650" s="6"/>
    </row>
    <row r="651" spans="1:1" s="19" customFormat="1" ht="38.450000000000003" customHeight="1" x14ac:dyDescent="0.3">
      <c r="A651" s="6"/>
    </row>
    <row r="652" spans="1:1" s="19" customFormat="1" ht="38.450000000000003" customHeight="1" x14ac:dyDescent="0.3">
      <c r="A652" s="6"/>
    </row>
    <row r="653" spans="1:1" s="19" customFormat="1" ht="38.450000000000003" customHeight="1" x14ac:dyDescent="0.3">
      <c r="A653" s="6"/>
    </row>
    <row r="654" spans="1:1" s="19" customFormat="1" ht="38.450000000000003" customHeight="1" x14ac:dyDescent="0.3">
      <c r="A654" s="6"/>
    </row>
    <row r="655" spans="1:1" s="19" customFormat="1" ht="38.450000000000003" customHeight="1" x14ac:dyDescent="0.3">
      <c r="A655" s="6"/>
    </row>
    <row r="656" spans="1:1" s="19" customFormat="1" ht="38.450000000000003" customHeight="1" x14ac:dyDescent="0.3">
      <c r="A656" s="6"/>
    </row>
    <row r="657" spans="1:1" s="19" customFormat="1" ht="38.450000000000003" customHeight="1" x14ac:dyDescent="0.3">
      <c r="A657" s="6"/>
    </row>
    <row r="658" spans="1:1" s="19" customFormat="1" ht="38.450000000000003" customHeight="1" x14ac:dyDescent="0.3">
      <c r="A658" s="6"/>
    </row>
    <row r="659" spans="1:1" s="19" customFormat="1" ht="38.450000000000003" customHeight="1" x14ac:dyDescent="0.3">
      <c r="A659" s="6"/>
    </row>
    <row r="660" spans="1:1" s="19" customFormat="1" ht="38.450000000000003" customHeight="1" x14ac:dyDescent="0.3">
      <c r="A660" s="6"/>
    </row>
    <row r="661" spans="1:1" s="19" customFormat="1" ht="38.450000000000003" customHeight="1" x14ac:dyDescent="0.3">
      <c r="A661" s="6"/>
    </row>
    <row r="662" spans="1:1" s="19" customFormat="1" ht="38.450000000000003" customHeight="1" x14ac:dyDescent="0.3">
      <c r="A662" s="6"/>
    </row>
    <row r="663" spans="1:1" s="19" customFormat="1" ht="38.450000000000003" customHeight="1" x14ac:dyDescent="0.3">
      <c r="A663" s="6"/>
    </row>
    <row r="664" spans="1:1" s="19" customFormat="1" ht="38.450000000000003" customHeight="1" x14ac:dyDescent="0.3">
      <c r="A664" s="6"/>
    </row>
    <row r="665" spans="1:1" s="19" customFormat="1" ht="38.450000000000003" customHeight="1" x14ac:dyDescent="0.3">
      <c r="A665" s="6"/>
    </row>
    <row r="666" spans="1:1" s="19" customFormat="1" ht="38.450000000000003" customHeight="1" x14ac:dyDescent="0.3">
      <c r="A666" s="6"/>
    </row>
    <row r="667" spans="1:1" s="19" customFormat="1" ht="38.450000000000003" customHeight="1" x14ac:dyDescent="0.3">
      <c r="A667" s="6"/>
    </row>
    <row r="668" spans="1:1" s="19" customFormat="1" ht="38.450000000000003" customHeight="1" x14ac:dyDescent="0.3">
      <c r="A668" s="6"/>
    </row>
    <row r="669" spans="1:1" s="19" customFormat="1" ht="38.450000000000003" customHeight="1" x14ac:dyDescent="0.3">
      <c r="A669" s="6"/>
    </row>
    <row r="670" spans="1:1" s="19" customFormat="1" ht="38.450000000000003" customHeight="1" x14ac:dyDescent="0.3">
      <c r="A670" s="6"/>
    </row>
    <row r="671" spans="1:1" s="19" customFormat="1" ht="38.450000000000003" customHeight="1" x14ac:dyDescent="0.3">
      <c r="A671" s="6"/>
    </row>
    <row r="672" spans="1:1" s="19" customFormat="1" ht="38.450000000000003" customHeight="1" x14ac:dyDescent="0.3">
      <c r="A672" s="6"/>
    </row>
    <row r="673" spans="1:1" s="19" customFormat="1" ht="38.450000000000003" customHeight="1" x14ac:dyDescent="0.3">
      <c r="A673" s="6"/>
    </row>
    <row r="674" spans="1:1" s="19" customFormat="1" ht="38.450000000000003" customHeight="1" x14ac:dyDescent="0.3">
      <c r="A674" s="6"/>
    </row>
    <row r="675" spans="1:1" s="19" customFormat="1" ht="38.450000000000003" customHeight="1" x14ac:dyDescent="0.3">
      <c r="A675" s="6"/>
    </row>
    <row r="676" spans="1:1" s="19" customFormat="1" ht="38.450000000000003" customHeight="1" x14ac:dyDescent="0.3">
      <c r="A676" s="6"/>
    </row>
    <row r="677" spans="1:1" s="19" customFormat="1" ht="38.450000000000003" customHeight="1" x14ac:dyDescent="0.3">
      <c r="A677" s="6"/>
    </row>
    <row r="678" spans="1:1" s="19" customFormat="1" ht="38.450000000000003" customHeight="1" x14ac:dyDescent="0.3">
      <c r="A678" s="6"/>
    </row>
    <row r="679" spans="1:1" s="19" customFormat="1" ht="38.450000000000003" customHeight="1" x14ac:dyDescent="0.3">
      <c r="A679" s="6"/>
    </row>
    <row r="680" spans="1:1" s="19" customFormat="1" ht="38.450000000000003" customHeight="1" x14ac:dyDescent="0.3">
      <c r="A680" s="6"/>
    </row>
    <row r="681" spans="1:1" s="19" customFormat="1" ht="38.450000000000003" customHeight="1" x14ac:dyDescent="0.3">
      <c r="A681" s="6"/>
    </row>
    <row r="682" spans="1:1" s="19" customFormat="1" ht="38.450000000000003" customHeight="1" x14ac:dyDescent="0.3">
      <c r="A682" s="6"/>
    </row>
    <row r="683" spans="1:1" s="19" customFormat="1" ht="38.450000000000003" customHeight="1" x14ac:dyDescent="0.3">
      <c r="A683" s="6"/>
    </row>
    <row r="684" spans="1:1" s="19" customFormat="1" ht="38.450000000000003" customHeight="1" x14ac:dyDescent="0.3">
      <c r="A684" s="6"/>
    </row>
    <row r="685" spans="1:1" s="19" customFormat="1" ht="38.450000000000003" customHeight="1" x14ac:dyDescent="0.3">
      <c r="A685" s="6"/>
    </row>
    <row r="686" spans="1:1" s="19" customFormat="1" ht="38.450000000000003" customHeight="1" x14ac:dyDescent="0.3">
      <c r="A686" s="6"/>
    </row>
    <row r="687" spans="1:1" s="19" customFormat="1" ht="38.450000000000003" customHeight="1" x14ac:dyDescent="0.3">
      <c r="A687" s="6"/>
    </row>
    <row r="688" spans="1:1" s="19" customFormat="1" ht="38.450000000000003" customHeight="1" x14ac:dyDescent="0.3">
      <c r="A688" s="6"/>
    </row>
    <row r="689" spans="1:1" s="19" customFormat="1" ht="38.450000000000003" customHeight="1" x14ac:dyDescent="0.3">
      <c r="A689" s="6"/>
    </row>
    <row r="690" spans="1:1" s="19" customFormat="1" ht="38.450000000000003" customHeight="1" x14ac:dyDescent="0.3">
      <c r="A690" s="6"/>
    </row>
    <row r="691" spans="1:1" s="19" customFormat="1" ht="38.450000000000003" customHeight="1" x14ac:dyDescent="0.3">
      <c r="A691" s="6"/>
    </row>
    <row r="692" spans="1:1" s="19" customFormat="1" ht="38.450000000000003" customHeight="1" x14ac:dyDescent="0.3">
      <c r="A692" s="6"/>
    </row>
    <row r="693" spans="1:1" s="19" customFormat="1" ht="38.450000000000003" customHeight="1" x14ac:dyDescent="0.3">
      <c r="A693" s="6"/>
    </row>
    <row r="694" spans="1:1" s="19" customFormat="1" ht="38.450000000000003" customHeight="1" x14ac:dyDescent="0.3">
      <c r="A694" s="6"/>
    </row>
    <row r="695" spans="1:1" s="19" customFormat="1" ht="38.450000000000003" customHeight="1" x14ac:dyDescent="0.3">
      <c r="A695" s="6"/>
    </row>
    <row r="696" spans="1:1" s="19" customFormat="1" ht="38.450000000000003" customHeight="1" x14ac:dyDescent="0.3">
      <c r="A696" s="6"/>
    </row>
    <row r="697" spans="1:1" s="19" customFormat="1" ht="38.450000000000003" customHeight="1" x14ac:dyDescent="0.3">
      <c r="A697" s="6"/>
    </row>
    <row r="698" spans="1:1" s="19" customFormat="1" ht="38.450000000000003" customHeight="1" x14ac:dyDescent="0.3">
      <c r="A698" s="6"/>
    </row>
    <row r="699" spans="1:1" s="19" customFormat="1" ht="38.450000000000003" customHeight="1" x14ac:dyDescent="0.3">
      <c r="A699" s="6"/>
    </row>
    <row r="700" spans="1:1" s="19" customFormat="1" ht="38.450000000000003" customHeight="1" x14ac:dyDescent="0.3">
      <c r="A700" s="6"/>
    </row>
    <row r="701" spans="1:1" s="19" customFormat="1" ht="38.450000000000003" customHeight="1" x14ac:dyDescent="0.3">
      <c r="A701" s="6"/>
    </row>
    <row r="702" spans="1:1" s="19" customFormat="1" ht="38.450000000000003" customHeight="1" x14ac:dyDescent="0.3">
      <c r="A702" s="6"/>
    </row>
    <row r="703" spans="1:1" s="19" customFormat="1" ht="38.450000000000003" customHeight="1" x14ac:dyDescent="0.3">
      <c r="A703" s="6"/>
    </row>
    <row r="704" spans="1:1" s="19" customFormat="1" ht="38.450000000000003" customHeight="1" x14ac:dyDescent="0.3">
      <c r="A704" s="6"/>
    </row>
    <row r="705" spans="1:1" s="19" customFormat="1" ht="38.450000000000003" customHeight="1" x14ac:dyDescent="0.3">
      <c r="A705" s="6"/>
    </row>
    <row r="706" spans="1:1" s="19" customFormat="1" ht="38.450000000000003" customHeight="1" x14ac:dyDescent="0.3">
      <c r="A706" s="6"/>
    </row>
    <row r="707" spans="1:1" s="19" customFormat="1" ht="38.450000000000003" customHeight="1" x14ac:dyDescent="0.3">
      <c r="A707" s="6"/>
    </row>
    <row r="708" spans="1:1" s="19" customFormat="1" ht="38.450000000000003" customHeight="1" x14ac:dyDescent="0.3">
      <c r="A708" s="6"/>
    </row>
    <row r="709" spans="1:1" s="19" customFormat="1" ht="38.450000000000003" customHeight="1" x14ac:dyDescent="0.3">
      <c r="A709" s="6"/>
    </row>
    <row r="710" spans="1:1" s="19" customFormat="1" ht="38.450000000000003" customHeight="1" x14ac:dyDescent="0.3">
      <c r="A710" s="6"/>
    </row>
    <row r="711" spans="1:1" s="19" customFormat="1" ht="38.450000000000003" customHeight="1" x14ac:dyDescent="0.3">
      <c r="A711" s="6"/>
    </row>
    <row r="712" spans="1:1" s="19" customFormat="1" ht="38.450000000000003" customHeight="1" x14ac:dyDescent="0.3">
      <c r="A712" s="6"/>
    </row>
    <row r="713" spans="1:1" s="19" customFormat="1" ht="38.450000000000003" customHeight="1" x14ac:dyDescent="0.3">
      <c r="A713" s="6"/>
    </row>
    <row r="714" spans="1:1" s="19" customFormat="1" ht="38.450000000000003" customHeight="1" x14ac:dyDescent="0.3">
      <c r="A714" s="6"/>
    </row>
    <row r="715" spans="1:1" s="19" customFormat="1" ht="38.450000000000003" customHeight="1" x14ac:dyDescent="0.3">
      <c r="A715" s="6"/>
    </row>
    <row r="716" spans="1:1" s="19" customFormat="1" ht="38.450000000000003" customHeight="1" x14ac:dyDescent="0.3">
      <c r="A716" s="6"/>
    </row>
    <row r="717" spans="1:1" s="19" customFormat="1" ht="38.450000000000003" customHeight="1" x14ac:dyDescent="0.3">
      <c r="A717" s="6"/>
    </row>
    <row r="718" spans="1:1" s="19" customFormat="1" ht="38.450000000000003" customHeight="1" x14ac:dyDescent="0.3">
      <c r="A718" s="6"/>
    </row>
    <row r="719" spans="1:1" s="19" customFormat="1" ht="38.450000000000003" customHeight="1" x14ac:dyDescent="0.3">
      <c r="A719" s="6"/>
    </row>
    <row r="720" spans="1:1" s="19" customFormat="1" ht="38.450000000000003" customHeight="1" x14ac:dyDescent="0.3">
      <c r="A720" s="6"/>
    </row>
    <row r="721" spans="1:1" s="19" customFormat="1" ht="38.450000000000003" customHeight="1" x14ac:dyDescent="0.3">
      <c r="A721" s="6"/>
    </row>
    <row r="722" spans="1:1" s="19" customFormat="1" ht="38.450000000000003" customHeight="1" x14ac:dyDescent="0.3">
      <c r="A722" s="6"/>
    </row>
    <row r="723" spans="1:1" s="19" customFormat="1" ht="38.450000000000003" customHeight="1" x14ac:dyDescent="0.3">
      <c r="A723" s="6"/>
    </row>
    <row r="724" spans="1:1" s="19" customFormat="1" ht="38.450000000000003" customHeight="1" x14ac:dyDescent="0.3">
      <c r="A724" s="6"/>
    </row>
    <row r="725" spans="1:1" s="19" customFormat="1" ht="38.450000000000003" customHeight="1" x14ac:dyDescent="0.3">
      <c r="A725" s="6"/>
    </row>
    <row r="726" spans="1:1" s="19" customFormat="1" ht="38.450000000000003" customHeight="1" x14ac:dyDescent="0.3">
      <c r="A726" s="6"/>
    </row>
    <row r="727" spans="1:1" s="19" customFormat="1" ht="38.450000000000003" customHeight="1" x14ac:dyDescent="0.3">
      <c r="A727" s="6"/>
    </row>
    <row r="728" spans="1:1" s="19" customFormat="1" ht="38.450000000000003" customHeight="1" x14ac:dyDescent="0.3">
      <c r="A728" s="6"/>
    </row>
    <row r="729" spans="1:1" s="19" customFormat="1" ht="38.450000000000003" customHeight="1" x14ac:dyDescent="0.3">
      <c r="A729" s="6"/>
    </row>
    <row r="730" spans="1:1" s="19" customFormat="1" ht="38.450000000000003" customHeight="1" x14ac:dyDescent="0.3">
      <c r="A730" s="6"/>
    </row>
    <row r="731" spans="1:1" s="19" customFormat="1" ht="38.450000000000003" customHeight="1" x14ac:dyDescent="0.3">
      <c r="A731" s="6"/>
    </row>
    <row r="732" spans="1:1" s="19" customFormat="1" ht="38.450000000000003" customHeight="1" x14ac:dyDescent="0.3">
      <c r="A732" s="6"/>
    </row>
    <row r="733" spans="1:1" s="19" customFormat="1" ht="38.450000000000003" customHeight="1" x14ac:dyDescent="0.3">
      <c r="A733" s="6"/>
    </row>
    <row r="734" spans="1:1" s="19" customFormat="1" ht="38.450000000000003" customHeight="1" x14ac:dyDescent="0.3">
      <c r="A734" s="6"/>
    </row>
    <row r="735" spans="1:1" s="19" customFormat="1" ht="38.450000000000003" customHeight="1" x14ac:dyDescent="0.3">
      <c r="A735" s="6"/>
    </row>
    <row r="736" spans="1:1" s="19" customFormat="1" ht="38.450000000000003" customHeight="1" x14ac:dyDescent="0.3">
      <c r="A736" s="6"/>
    </row>
    <row r="737" spans="1:1" s="19" customFormat="1" ht="38.450000000000003" customHeight="1" x14ac:dyDescent="0.3">
      <c r="A737" s="6"/>
    </row>
    <row r="738" spans="1:1" s="19" customFormat="1" ht="38.450000000000003" customHeight="1" x14ac:dyDescent="0.3">
      <c r="A738" s="6"/>
    </row>
    <row r="739" spans="1:1" s="19" customFormat="1" ht="38.450000000000003" customHeight="1" x14ac:dyDescent="0.3">
      <c r="A739" s="6"/>
    </row>
    <row r="740" spans="1:1" s="19" customFormat="1" ht="38.450000000000003" customHeight="1" x14ac:dyDescent="0.3">
      <c r="A740" s="6"/>
    </row>
    <row r="741" spans="1:1" s="19" customFormat="1" ht="38.450000000000003" customHeight="1" x14ac:dyDescent="0.3">
      <c r="A741" s="6"/>
    </row>
    <row r="742" spans="1:1" s="19" customFormat="1" ht="38.450000000000003" customHeight="1" x14ac:dyDescent="0.3">
      <c r="A742" s="6"/>
    </row>
    <row r="743" spans="1:1" s="19" customFormat="1" ht="38.450000000000003" customHeight="1" x14ac:dyDescent="0.3">
      <c r="A743" s="6"/>
    </row>
    <row r="744" spans="1:1" s="19" customFormat="1" ht="38.450000000000003" customHeight="1" x14ac:dyDescent="0.3">
      <c r="A744" s="6"/>
    </row>
    <row r="745" spans="1:1" s="19" customFormat="1" ht="38.450000000000003" customHeight="1" x14ac:dyDescent="0.3">
      <c r="A745" s="6"/>
    </row>
    <row r="746" spans="1:1" s="19" customFormat="1" ht="38.450000000000003" customHeight="1" x14ac:dyDescent="0.3">
      <c r="A746" s="6"/>
    </row>
    <row r="747" spans="1:1" s="19" customFormat="1" ht="38.450000000000003" customHeight="1" x14ac:dyDescent="0.3">
      <c r="A747" s="6"/>
    </row>
    <row r="748" spans="1:1" s="19" customFormat="1" ht="38.450000000000003" customHeight="1" x14ac:dyDescent="0.3">
      <c r="A748" s="6"/>
    </row>
  </sheetData>
  <sheetProtection algorithmName="SHA-512" hashValue="Oet4FYMa2FqFi2JimmXe2Z/1ZJ76A3maOcVLtzuT3+I0OhSXt3+a/fI+uXO7AB+7qT2x15FXO7ddUhzV9nCRyw==" saltValue="HG4rjLFWZMobMs1BO0+yzA==" spinCount="100000" sheet="1" objects="1" scenarios="1" selectLockedCells="1"/>
  <mergeCells count="13">
    <mergeCell ref="A6:A7"/>
    <mergeCell ref="A9:A11"/>
    <mergeCell ref="A36:I37"/>
    <mergeCell ref="A13:A17"/>
    <mergeCell ref="A19:A22"/>
    <mergeCell ref="A24:A26"/>
    <mergeCell ref="A28:A30"/>
    <mergeCell ref="A32:A34"/>
    <mergeCell ref="A1:B1"/>
    <mergeCell ref="C1:G1"/>
    <mergeCell ref="I2:I3"/>
    <mergeCell ref="A2:B2"/>
    <mergeCell ref="C2:H2"/>
  </mergeCells>
  <pageMargins left="0.70866141732283505" right="0.70866141732283505" top="0.74803149606299202" bottom="0.74803149606299202" header="0.31496062992126" footer="0.31496062992126"/>
  <pageSetup paperSize="8" scale="51" fitToHeight="0" orientation="portrait" r:id="rId1"/>
  <ignoredErrors>
    <ignoredError sqref="I8 I12 I18 I23 I27 I31" formula="1"/>
  </ignoredError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W768"/>
  <sheetViews>
    <sheetView zoomScale="50" zoomScaleNormal="50" workbookViewId="0">
      <selection activeCell="C9" sqref="C9"/>
    </sheetView>
  </sheetViews>
  <sheetFormatPr defaultColWidth="9.140625" defaultRowHeight="38.450000000000003" customHeight="1" x14ac:dyDescent="0.3"/>
  <cols>
    <col min="1" max="1" width="24.42578125" style="7" customWidth="1"/>
    <col min="2" max="2" width="95" style="2" customWidth="1"/>
    <col min="3" max="8" width="20.28515625" style="3" customWidth="1"/>
    <col min="9" max="9" width="17.5703125" style="3" customWidth="1"/>
    <col min="10" max="10" width="72.42578125" style="3" customWidth="1"/>
    <col min="11" max="49" width="9.140625" style="3"/>
    <col min="50" max="16384" width="9.140625" style="1"/>
  </cols>
  <sheetData>
    <row r="1" spans="1:49" ht="312.75" customHeight="1" thickTop="1" thickBot="1" x14ac:dyDescent="0.35">
      <c r="A1" s="84"/>
      <c r="B1" s="85"/>
      <c r="C1" s="86" t="s">
        <v>135</v>
      </c>
      <c r="D1" s="86"/>
      <c r="E1" s="86"/>
      <c r="F1" s="86"/>
      <c r="G1" s="86"/>
      <c r="H1" s="32" t="s">
        <v>136</v>
      </c>
      <c r="I1" s="33">
        <f>IF(I8&lt;80,1,IF(I14&lt;80,2,IF(I21&lt;80,3,IF(I27&lt;80,4,IF(I35&lt;80,5,IF(I41&lt;80,6,IF(I47&lt;80,7,8)))))))</f>
        <v>1</v>
      </c>
      <c r="AS1" s="1"/>
      <c r="AT1" s="1"/>
      <c r="AU1" s="1"/>
      <c r="AV1" s="1"/>
      <c r="AW1" s="1"/>
    </row>
    <row r="2" spans="1:49" ht="78" customHeight="1" thickTop="1" x14ac:dyDescent="0.25">
      <c r="A2" s="87" t="s">
        <v>139</v>
      </c>
      <c r="B2" s="96"/>
      <c r="C2" s="89" t="s">
        <v>15</v>
      </c>
      <c r="D2" s="89"/>
      <c r="E2" s="89"/>
      <c r="F2" s="89"/>
      <c r="G2" s="89"/>
      <c r="H2" s="90"/>
      <c r="I2" s="80" t="s">
        <v>134</v>
      </c>
    </row>
    <row r="3" spans="1:49" ht="38.450000000000003" customHeight="1" x14ac:dyDescent="0.25">
      <c r="A3" s="28"/>
      <c r="B3" s="28"/>
      <c r="C3" s="26">
        <v>0</v>
      </c>
      <c r="D3" s="12">
        <v>1</v>
      </c>
      <c r="E3" s="12">
        <v>2</v>
      </c>
      <c r="F3" s="12">
        <v>3</v>
      </c>
      <c r="G3" s="12">
        <v>4</v>
      </c>
      <c r="H3" s="12">
        <v>5</v>
      </c>
      <c r="I3" s="81"/>
    </row>
    <row r="4" spans="1:49" s="9" customFormat="1" ht="106.5" customHeight="1" x14ac:dyDescent="0.3">
      <c r="A4" s="12" t="s">
        <v>0</v>
      </c>
      <c r="B4" s="12" t="s">
        <v>16</v>
      </c>
      <c r="C4" s="27" t="s">
        <v>9</v>
      </c>
      <c r="D4" s="13" t="s">
        <v>10</v>
      </c>
      <c r="E4" s="13" t="s">
        <v>14</v>
      </c>
      <c r="F4" s="13" t="s">
        <v>11</v>
      </c>
      <c r="G4" s="13" t="s">
        <v>12</v>
      </c>
      <c r="H4" s="13" t="s">
        <v>13</v>
      </c>
      <c r="I4" s="4" t="s">
        <v>137</v>
      </c>
      <c r="J4" s="8"/>
      <c r="K4" s="8"/>
      <c r="L4" s="8"/>
      <c r="M4" s="8"/>
      <c r="N4" s="8"/>
      <c r="O4" s="8"/>
      <c r="P4" s="8"/>
      <c r="Q4" s="8"/>
      <c r="R4" s="8"/>
      <c r="S4" s="8"/>
      <c r="T4" s="8"/>
      <c r="U4" s="8"/>
      <c r="V4" s="8"/>
      <c r="W4" s="8"/>
      <c r="X4" s="8"/>
      <c r="Y4" s="8"/>
      <c r="Z4" s="8"/>
      <c r="AA4" s="8"/>
      <c r="AB4" s="8"/>
      <c r="AC4" s="8"/>
      <c r="AD4" s="8"/>
      <c r="AE4" s="8"/>
      <c r="AF4" s="8"/>
      <c r="AG4" s="8"/>
      <c r="AH4" s="8"/>
      <c r="AI4" s="8"/>
      <c r="AJ4" s="8"/>
      <c r="AK4" s="8"/>
      <c r="AL4" s="8"/>
      <c r="AM4" s="8"/>
      <c r="AN4" s="8"/>
      <c r="AO4" s="8"/>
      <c r="AP4" s="8"/>
      <c r="AQ4" s="8"/>
      <c r="AR4" s="8"/>
      <c r="AS4" s="8"/>
      <c r="AT4" s="8"/>
      <c r="AU4" s="8"/>
      <c r="AV4" s="8"/>
      <c r="AW4" s="8"/>
    </row>
    <row r="5" spans="1:49" ht="73.900000000000006" customHeight="1" x14ac:dyDescent="0.25">
      <c r="A5" s="5" t="s">
        <v>1</v>
      </c>
      <c r="B5" s="15" t="s">
        <v>25</v>
      </c>
      <c r="C5" s="10"/>
      <c r="D5" s="10"/>
      <c r="E5" s="10"/>
      <c r="F5" s="10"/>
      <c r="G5" s="10"/>
      <c r="H5" s="10"/>
      <c r="I5" s="10">
        <f>(SUM(I6:I7))/2</f>
        <v>0</v>
      </c>
    </row>
    <row r="6" spans="1:49" s="20" customFormat="1" ht="38.450000000000003" customHeight="1" x14ac:dyDescent="0.25">
      <c r="A6" s="82">
        <v>1</v>
      </c>
      <c r="B6" s="11" t="s">
        <v>23</v>
      </c>
      <c r="C6" s="53"/>
      <c r="D6" s="56"/>
      <c r="E6" s="56"/>
      <c r="F6" s="56"/>
      <c r="G6" s="57"/>
      <c r="H6" s="55"/>
      <c r="I6" s="11" t="b">
        <f>IF(C6="X",0,IF(D6="X",20,IF(E6="X",40,IF(F6="X",60,IF(G6="X",80,IF(H6="X",100))))))</f>
        <v>0</v>
      </c>
      <c r="J6" s="19"/>
      <c r="K6" s="19"/>
      <c r="L6" s="19"/>
      <c r="M6" s="19"/>
      <c r="N6" s="19"/>
      <c r="O6" s="19"/>
      <c r="P6" s="19"/>
      <c r="Q6" s="19"/>
      <c r="R6" s="19"/>
      <c r="S6" s="19"/>
      <c r="T6" s="19"/>
      <c r="U6" s="19"/>
      <c r="V6" s="19"/>
      <c r="W6" s="19"/>
      <c r="X6" s="19"/>
      <c r="Y6" s="19"/>
      <c r="Z6" s="19"/>
      <c r="AA6" s="19"/>
      <c r="AB6" s="19"/>
      <c r="AC6" s="19"/>
      <c r="AD6" s="19"/>
      <c r="AE6" s="19"/>
      <c r="AF6" s="19"/>
      <c r="AG6" s="19"/>
      <c r="AH6" s="19"/>
      <c r="AI6" s="19"/>
      <c r="AJ6" s="19"/>
      <c r="AK6" s="19"/>
      <c r="AL6" s="19"/>
      <c r="AM6" s="19"/>
      <c r="AN6" s="19"/>
      <c r="AO6" s="19"/>
    </row>
    <row r="7" spans="1:49" s="20" customFormat="1" ht="38.450000000000003" customHeight="1" x14ac:dyDescent="0.25">
      <c r="A7" s="82"/>
      <c r="B7" s="11" t="s">
        <v>24</v>
      </c>
      <c r="C7" s="53"/>
      <c r="D7" s="56"/>
      <c r="E7" s="56"/>
      <c r="F7" s="57"/>
      <c r="G7" s="56"/>
      <c r="H7" s="55"/>
      <c r="I7" s="11" t="b">
        <f t="shared" ref="I7:I54" si="0">IF(C7="X",0,IF(D7="X",20,IF(E7="X",40,IF(F7="X",60,IF(G7="X",80,IF(H7="X",100))))))</f>
        <v>0</v>
      </c>
      <c r="J7" s="19"/>
      <c r="K7" s="19"/>
      <c r="L7" s="19"/>
      <c r="M7" s="19"/>
      <c r="N7" s="19"/>
      <c r="O7" s="19"/>
      <c r="P7" s="19"/>
      <c r="Q7" s="19"/>
      <c r="R7" s="19"/>
      <c r="S7" s="19"/>
      <c r="T7" s="19"/>
      <c r="U7" s="19"/>
      <c r="V7" s="19"/>
      <c r="W7" s="19"/>
      <c r="X7" s="19"/>
      <c r="Y7" s="19"/>
      <c r="Z7" s="19"/>
      <c r="AA7" s="19"/>
      <c r="AB7" s="19"/>
      <c r="AC7" s="19"/>
      <c r="AD7" s="19"/>
      <c r="AE7" s="19"/>
      <c r="AF7" s="19"/>
      <c r="AG7" s="19"/>
      <c r="AH7" s="19"/>
      <c r="AI7" s="19"/>
      <c r="AJ7" s="19"/>
      <c r="AK7" s="19"/>
      <c r="AL7" s="19"/>
      <c r="AM7" s="19"/>
      <c r="AN7" s="19"/>
      <c r="AO7" s="19"/>
    </row>
    <row r="8" spans="1:49" ht="66.75" customHeight="1" x14ac:dyDescent="0.25">
      <c r="A8" s="5" t="s">
        <v>2</v>
      </c>
      <c r="B8" s="15" t="s">
        <v>73</v>
      </c>
      <c r="C8" s="10"/>
      <c r="D8" s="10"/>
      <c r="E8" s="10"/>
      <c r="F8" s="10"/>
      <c r="G8" s="10"/>
      <c r="H8" s="10"/>
      <c r="I8" s="10">
        <f>(SUM(I9:I13))/5</f>
        <v>0</v>
      </c>
    </row>
    <row r="9" spans="1:49" ht="49.15" customHeight="1" x14ac:dyDescent="0.25">
      <c r="A9" s="91">
        <v>2</v>
      </c>
      <c r="B9" s="11" t="s">
        <v>17</v>
      </c>
      <c r="C9" s="53"/>
      <c r="D9" s="51"/>
      <c r="E9" s="54"/>
      <c r="F9" s="54"/>
      <c r="G9" s="51"/>
      <c r="H9" s="55"/>
      <c r="I9" s="11" t="b">
        <f t="shared" si="0"/>
        <v>0</v>
      </c>
    </row>
    <row r="10" spans="1:49" ht="38.450000000000003" customHeight="1" x14ac:dyDescent="0.25">
      <c r="A10" s="92"/>
      <c r="B10" s="11" t="s">
        <v>52</v>
      </c>
      <c r="C10" s="53"/>
      <c r="D10" s="51"/>
      <c r="E10" s="54"/>
      <c r="F10" s="54"/>
      <c r="G10" s="51"/>
      <c r="H10" s="55"/>
      <c r="I10" s="11" t="b">
        <f t="shared" si="0"/>
        <v>0</v>
      </c>
    </row>
    <row r="11" spans="1:49" ht="38.450000000000003" customHeight="1" x14ac:dyDescent="0.25">
      <c r="A11" s="92"/>
      <c r="B11" s="11" t="s">
        <v>53</v>
      </c>
      <c r="C11" s="53"/>
      <c r="D11" s="51"/>
      <c r="E11" s="54"/>
      <c r="F11" s="51"/>
      <c r="G11" s="57"/>
      <c r="H11" s="55"/>
      <c r="I11" s="11" t="b">
        <f t="shared" si="0"/>
        <v>0</v>
      </c>
    </row>
    <row r="12" spans="1:49" ht="38.450000000000003" customHeight="1" x14ac:dyDescent="0.25">
      <c r="A12" s="92"/>
      <c r="B12" s="11" t="s">
        <v>18</v>
      </c>
      <c r="C12" s="53"/>
      <c r="D12" s="51"/>
      <c r="E12" s="51"/>
      <c r="F12" s="54"/>
      <c r="G12" s="57"/>
      <c r="H12" s="55"/>
      <c r="I12" s="11" t="b">
        <f t="shared" si="0"/>
        <v>0</v>
      </c>
    </row>
    <row r="13" spans="1:49" ht="38.25" customHeight="1" x14ac:dyDescent="0.25">
      <c r="A13" s="97"/>
      <c r="B13" s="11" t="s">
        <v>54</v>
      </c>
      <c r="C13" s="53"/>
      <c r="D13" s="51"/>
      <c r="E13" s="51"/>
      <c r="F13" s="54"/>
      <c r="G13" s="57"/>
      <c r="H13" s="55"/>
      <c r="I13" s="11" t="b">
        <f t="shared" si="0"/>
        <v>0</v>
      </c>
    </row>
    <row r="14" spans="1:49" ht="46.5" customHeight="1" x14ac:dyDescent="0.25">
      <c r="A14" s="5" t="s">
        <v>3</v>
      </c>
      <c r="B14" s="15" t="s">
        <v>71</v>
      </c>
      <c r="C14" s="10"/>
      <c r="D14" s="10"/>
      <c r="E14" s="10"/>
      <c r="F14" s="10"/>
      <c r="G14" s="10"/>
      <c r="H14" s="10"/>
      <c r="I14" s="10">
        <f>(SUM(I15:I20))/6</f>
        <v>0</v>
      </c>
    </row>
    <row r="15" spans="1:49" s="3" customFormat="1" ht="33" customHeight="1" x14ac:dyDescent="0.25">
      <c r="A15" s="82">
        <v>3</v>
      </c>
      <c r="B15" s="11" t="s">
        <v>55</v>
      </c>
      <c r="C15" s="53"/>
      <c r="D15" s="51"/>
      <c r="E15" s="51"/>
      <c r="F15" s="51"/>
      <c r="G15" s="54"/>
      <c r="H15" s="55"/>
      <c r="I15" s="11" t="b">
        <f t="shared" si="0"/>
        <v>0</v>
      </c>
    </row>
    <row r="16" spans="1:49" s="3" customFormat="1" ht="38.450000000000003" customHeight="1" x14ac:dyDescent="0.25">
      <c r="A16" s="82"/>
      <c r="B16" s="11" t="s">
        <v>56</v>
      </c>
      <c r="C16" s="53"/>
      <c r="D16" s="51"/>
      <c r="E16" s="51"/>
      <c r="F16" s="51"/>
      <c r="G16" s="51"/>
      <c r="H16" s="55"/>
      <c r="I16" s="11" t="b">
        <f t="shared" si="0"/>
        <v>0</v>
      </c>
    </row>
    <row r="17" spans="1:9" s="3" customFormat="1" ht="38.450000000000003" customHeight="1" x14ac:dyDescent="0.25">
      <c r="A17" s="82"/>
      <c r="B17" s="11" t="s">
        <v>59</v>
      </c>
      <c r="C17" s="53"/>
      <c r="D17" s="51"/>
      <c r="E17" s="51"/>
      <c r="F17" s="51"/>
      <c r="G17" s="51"/>
      <c r="H17" s="55"/>
      <c r="I17" s="11" t="b">
        <f t="shared" si="0"/>
        <v>0</v>
      </c>
    </row>
    <row r="18" spans="1:9" s="3" customFormat="1" ht="38.450000000000003" customHeight="1" x14ac:dyDescent="0.25">
      <c r="A18" s="82"/>
      <c r="B18" s="11" t="s">
        <v>57</v>
      </c>
      <c r="C18" s="53"/>
      <c r="D18" s="51"/>
      <c r="E18" s="51"/>
      <c r="F18" s="51"/>
      <c r="G18" s="54"/>
      <c r="H18" s="55"/>
      <c r="I18" s="11" t="b">
        <f t="shared" si="0"/>
        <v>0</v>
      </c>
    </row>
    <row r="19" spans="1:9" s="3" customFormat="1" ht="38.450000000000003" customHeight="1" x14ac:dyDescent="0.25">
      <c r="A19" s="82"/>
      <c r="B19" s="11" t="s">
        <v>58</v>
      </c>
      <c r="C19" s="53"/>
      <c r="D19" s="51"/>
      <c r="E19" s="51"/>
      <c r="F19" s="54"/>
      <c r="G19" s="51"/>
      <c r="H19" s="55"/>
      <c r="I19" s="11" t="b">
        <f t="shared" si="0"/>
        <v>0</v>
      </c>
    </row>
    <row r="20" spans="1:9" s="3" customFormat="1" ht="38.450000000000003" customHeight="1" x14ac:dyDescent="0.25">
      <c r="A20" s="82"/>
      <c r="B20" s="11" t="s">
        <v>60</v>
      </c>
      <c r="C20" s="53"/>
      <c r="D20" s="51"/>
      <c r="E20" s="51"/>
      <c r="F20" s="51"/>
      <c r="G20" s="51"/>
      <c r="H20" s="55"/>
      <c r="I20" s="11" t="b">
        <f t="shared" si="0"/>
        <v>0</v>
      </c>
    </row>
    <row r="21" spans="1:9" s="3" customFormat="1" ht="36.75" customHeight="1" x14ac:dyDescent="0.25">
      <c r="A21" s="5" t="s">
        <v>4</v>
      </c>
      <c r="B21" s="25" t="s">
        <v>75</v>
      </c>
      <c r="C21" s="10"/>
      <c r="D21" s="10"/>
      <c r="E21" s="10"/>
      <c r="F21" s="10"/>
      <c r="G21" s="10"/>
      <c r="H21" s="10"/>
      <c r="I21" s="10">
        <f>(SUM(I22:I26))/5</f>
        <v>0</v>
      </c>
    </row>
    <row r="22" spans="1:9" s="3" customFormat="1" ht="56.25" customHeight="1" x14ac:dyDescent="0.25">
      <c r="A22" s="91">
        <v>4</v>
      </c>
      <c r="B22" s="11" t="s">
        <v>62</v>
      </c>
      <c r="C22" s="53"/>
      <c r="D22" s="51"/>
      <c r="E22" s="51"/>
      <c r="F22" s="54"/>
      <c r="G22" s="51"/>
      <c r="H22" s="55"/>
      <c r="I22" s="11" t="b">
        <f t="shared" si="0"/>
        <v>0</v>
      </c>
    </row>
    <row r="23" spans="1:9" s="3" customFormat="1" ht="61.5" customHeight="1" x14ac:dyDescent="0.25">
      <c r="A23" s="92"/>
      <c r="B23" s="11" t="s">
        <v>63</v>
      </c>
      <c r="C23" s="53"/>
      <c r="D23" s="51"/>
      <c r="E23" s="51"/>
      <c r="F23" s="51"/>
      <c r="G23" s="54"/>
      <c r="H23" s="55"/>
      <c r="I23" s="11" t="b">
        <f t="shared" si="0"/>
        <v>0</v>
      </c>
    </row>
    <row r="24" spans="1:9" s="3" customFormat="1" ht="33" customHeight="1" x14ac:dyDescent="0.25">
      <c r="A24" s="92"/>
      <c r="B24" s="11" t="s">
        <v>61</v>
      </c>
      <c r="C24" s="53"/>
      <c r="D24" s="51"/>
      <c r="E24" s="51"/>
      <c r="F24" s="54"/>
      <c r="G24" s="51"/>
      <c r="H24" s="55"/>
      <c r="I24" s="11" t="b">
        <f t="shared" si="0"/>
        <v>0</v>
      </c>
    </row>
    <row r="25" spans="1:9" s="3" customFormat="1" ht="39.75" customHeight="1" x14ac:dyDescent="0.25">
      <c r="A25" s="92"/>
      <c r="B25" s="11" t="s">
        <v>64</v>
      </c>
      <c r="C25" s="53"/>
      <c r="D25" s="51"/>
      <c r="E25" s="51"/>
      <c r="F25" s="51"/>
      <c r="G25" s="51"/>
      <c r="H25" s="55"/>
      <c r="I25" s="11" t="b">
        <f t="shared" si="0"/>
        <v>0</v>
      </c>
    </row>
    <row r="26" spans="1:9" s="3" customFormat="1" ht="33.75" customHeight="1" x14ac:dyDescent="0.25">
      <c r="A26" s="97"/>
      <c r="B26" s="11" t="s">
        <v>65</v>
      </c>
      <c r="C26" s="53"/>
      <c r="D26" s="51"/>
      <c r="E26" s="51"/>
      <c r="F26" s="51"/>
      <c r="G26" s="51"/>
      <c r="H26" s="55"/>
      <c r="I26" s="11" t="b">
        <f t="shared" si="0"/>
        <v>0</v>
      </c>
    </row>
    <row r="27" spans="1:9" s="3" customFormat="1" ht="44.25" customHeight="1" x14ac:dyDescent="0.25">
      <c r="A27" s="5" t="s">
        <v>5</v>
      </c>
      <c r="B27" s="15" t="s">
        <v>76</v>
      </c>
      <c r="C27" s="10"/>
      <c r="D27" s="10"/>
      <c r="E27" s="10"/>
      <c r="F27" s="10"/>
      <c r="G27" s="10"/>
      <c r="H27" s="10"/>
      <c r="I27" s="10">
        <f>(SUM(I28:I34))/7</f>
        <v>0</v>
      </c>
    </row>
    <row r="28" spans="1:9" s="3" customFormat="1" ht="38.450000000000003" customHeight="1" x14ac:dyDescent="0.25">
      <c r="A28" s="82">
        <v>5</v>
      </c>
      <c r="B28" s="11" t="s">
        <v>66</v>
      </c>
      <c r="C28" s="53"/>
      <c r="D28" s="51"/>
      <c r="E28" s="51"/>
      <c r="F28" s="54"/>
      <c r="G28" s="51"/>
      <c r="H28" s="55"/>
      <c r="I28" s="11" t="b">
        <f t="shared" si="0"/>
        <v>0</v>
      </c>
    </row>
    <row r="29" spans="1:9" s="3" customFormat="1" ht="69" customHeight="1" x14ac:dyDescent="0.25">
      <c r="A29" s="82"/>
      <c r="B29" s="11" t="s">
        <v>67</v>
      </c>
      <c r="C29" s="53"/>
      <c r="D29" s="51"/>
      <c r="E29" s="51"/>
      <c r="F29" s="54"/>
      <c r="G29" s="51"/>
      <c r="H29" s="55"/>
      <c r="I29" s="11" t="b">
        <f t="shared" si="0"/>
        <v>0</v>
      </c>
    </row>
    <row r="30" spans="1:9" s="3" customFormat="1" ht="38.450000000000003" customHeight="1" x14ac:dyDescent="0.25">
      <c r="A30" s="82"/>
      <c r="B30" s="11" t="s">
        <v>69</v>
      </c>
      <c r="C30" s="53"/>
      <c r="D30" s="51"/>
      <c r="E30" s="51"/>
      <c r="F30" s="54"/>
      <c r="G30" s="54"/>
      <c r="H30" s="55"/>
      <c r="I30" s="11" t="b">
        <f t="shared" si="0"/>
        <v>0</v>
      </c>
    </row>
    <row r="31" spans="1:9" s="3" customFormat="1" ht="57.75" customHeight="1" x14ac:dyDescent="0.25">
      <c r="A31" s="82"/>
      <c r="B31" s="11" t="s">
        <v>70</v>
      </c>
      <c r="C31" s="53"/>
      <c r="D31" s="51"/>
      <c r="E31" s="51"/>
      <c r="F31" s="54"/>
      <c r="G31" s="54"/>
      <c r="H31" s="55"/>
      <c r="I31" s="11" t="b">
        <f t="shared" si="0"/>
        <v>0</v>
      </c>
    </row>
    <row r="32" spans="1:9" s="3" customFormat="1" ht="42.75" customHeight="1" x14ac:dyDescent="0.25">
      <c r="A32" s="82"/>
      <c r="B32" s="11" t="s">
        <v>68</v>
      </c>
      <c r="C32" s="53"/>
      <c r="D32" s="51"/>
      <c r="E32" s="51"/>
      <c r="F32" s="54"/>
      <c r="G32" s="51"/>
      <c r="H32" s="55"/>
      <c r="I32" s="11" t="b">
        <f t="shared" si="0"/>
        <v>0</v>
      </c>
    </row>
    <row r="33" spans="1:9" s="3" customFormat="1" ht="29.25" customHeight="1" x14ac:dyDescent="0.25">
      <c r="A33" s="82"/>
      <c r="B33" s="11" t="s">
        <v>19</v>
      </c>
      <c r="C33" s="53"/>
      <c r="D33" s="51"/>
      <c r="E33" s="51"/>
      <c r="F33" s="54"/>
      <c r="G33" s="51"/>
      <c r="H33" s="55"/>
      <c r="I33" s="11" t="b">
        <f t="shared" si="0"/>
        <v>0</v>
      </c>
    </row>
    <row r="34" spans="1:9" s="3" customFormat="1" ht="32.25" customHeight="1" x14ac:dyDescent="0.25">
      <c r="A34" s="82"/>
      <c r="B34" s="11" t="s">
        <v>72</v>
      </c>
      <c r="C34" s="53"/>
      <c r="D34" s="51"/>
      <c r="E34" s="51"/>
      <c r="F34" s="54"/>
      <c r="G34" s="51"/>
      <c r="H34" s="55"/>
      <c r="I34" s="11" t="b">
        <f t="shared" si="0"/>
        <v>0</v>
      </c>
    </row>
    <row r="35" spans="1:9" s="3" customFormat="1" ht="115.9" customHeight="1" x14ac:dyDescent="0.25">
      <c r="A35" s="5" t="s">
        <v>6</v>
      </c>
      <c r="B35" s="15" t="s">
        <v>83</v>
      </c>
      <c r="C35" s="10"/>
      <c r="D35" s="10"/>
      <c r="E35" s="10"/>
      <c r="F35" s="10"/>
      <c r="G35" s="10"/>
      <c r="H35" s="10"/>
      <c r="I35" s="10">
        <f>(SUM(I36:I40))/5</f>
        <v>0</v>
      </c>
    </row>
    <row r="36" spans="1:9" s="3" customFormat="1" ht="37.5" customHeight="1" x14ac:dyDescent="0.25">
      <c r="A36" s="82">
        <v>6</v>
      </c>
      <c r="B36" s="11" t="s">
        <v>124</v>
      </c>
      <c r="C36" s="53"/>
      <c r="D36" s="51"/>
      <c r="E36" s="51"/>
      <c r="F36" s="54"/>
      <c r="G36" s="51"/>
      <c r="H36" s="55"/>
      <c r="I36" s="11" t="b">
        <f t="shared" si="0"/>
        <v>0</v>
      </c>
    </row>
    <row r="37" spans="1:9" s="3" customFormat="1" ht="38.450000000000003" customHeight="1" x14ac:dyDescent="0.25">
      <c r="A37" s="82"/>
      <c r="B37" s="11" t="s">
        <v>74</v>
      </c>
      <c r="C37" s="53"/>
      <c r="D37" s="51"/>
      <c r="E37" s="51"/>
      <c r="F37" s="54"/>
      <c r="G37" s="51"/>
      <c r="H37" s="55"/>
      <c r="I37" s="11" t="b">
        <f t="shared" si="0"/>
        <v>0</v>
      </c>
    </row>
    <row r="38" spans="1:9" s="3" customFormat="1" ht="38.450000000000003" customHeight="1" x14ac:dyDescent="0.25">
      <c r="A38" s="82"/>
      <c r="B38" s="11" t="s">
        <v>78</v>
      </c>
      <c r="C38" s="53"/>
      <c r="D38" s="51"/>
      <c r="E38" s="51"/>
      <c r="F38" s="54"/>
      <c r="G38" s="51"/>
      <c r="H38" s="55"/>
      <c r="I38" s="11" t="b">
        <f t="shared" si="0"/>
        <v>0</v>
      </c>
    </row>
    <row r="39" spans="1:9" s="3" customFormat="1" ht="38.450000000000003" customHeight="1" x14ac:dyDescent="0.25">
      <c r="A39" s="82"/>
      <c r="B39" s="11" t="s">
        <v>120</v>
      </c>
      <c r="C39" s="53"/>
      <c r="D39" s="51"/>
      <c r="E39" s="51"/>
      <c r="F39" s="54"/>
      <c r="G39" s="51"/>
      <c r="H39" s="55"/>
      <c r="I39" s="11" t="b">
        <f t="shared" si="0"/>
        <v>0</v>
      </c>
    </row>
    <row r="40" spans="1:9" s="3" customFormat="1" ht="43.15" customHeight="1" x14ac:dyDescent="0.25">
      <c r="A40" s="82"/>
      <c r="B40" s="11" t="s">
        <v>79</v>
      </c>
      <c r="C40" s="53"/>
      <c r="D40" s="51"/>
      <c r="E40" s="51"/>
      <c r="F40" s="54"/>
      <c r="G40" s="51"/>
      <c r="H40" s="55"/>
      <c r="I40" s="11" t="b">
        <f t="shared" si="0"/>
        <v>0</v>
      </c>
    </row>
    <row r="41" spans="1:9" s="3" customFormat="1" ht="94.5" customHeight="1" x14ac:dyDescent="0.25">
      <c r="A41" s="5" t="s">
        <v>7</v>
      </c>
      <c r="B41" s="15" t="s">
        <v>82</v>
      </c>
      <c r="C41" s="10"/>
      <c r="D41" s="10"/>
      <c r="E41" s="10"/>
      <c r="F41" s="10"/>
      <c r="G41" s="10"/>
      <c r="H41" s="10"/>
      <c r="I41" s="10">
        <f>(SUM(I42:I46))/5</f>
        <v>0</v>
      </c>
    </row>
    <row r="42" spans="1:9" ht="38.25" customHeight="1" x14ac:dyDescent="0.25">
      <c r="A42" s="82">
        <v>7</v>
      </c>
      <c r="B42" s="11" t="s">
        <v>77</v>
      </c>
      <c r="C42" s="53"/>
      <c r="D42" s="51"/>
      <c r="E42" s="51"/>
      <c r="F42" s="51"/>
      <c r="G42" s="51"/>
      <c r="H42" s="55"/>
      <c r="I42" s="11" t="b">
        <f t="shared" si="0"/>
        <v>0</v>
      </c>
    </row>
    <row r="43" spans="1:9" ht="43.5" customHeight="1" x14ac:dyDescent="0.25">
      <c r="A43" s="82"/>
      <c r="B43" s="11" t="s">
        <v>125</v>
      </c>
      <c r="C43" s="53"/>
      <c r="D43" s="51"/>
      <c r="E43" s="51"/>
      <c r="F43" s="51"/>
      <c r="G43" s="51"/>
      <c r="H43" s="55"/>
      <c r="I43" s="11" t="b">
        <f t="shared" si="0"/>
        <v>0</v>
      </c>
    </row>
    <row r="44" spans="1:9" ht="42.6" customHeight="1" x14ac:dyDescent="0.25">
      <c r="A44" s="82"/>
      <c r="B44" s="11" t="s">
        <v>80</v>
      </c>
      <c r="C44" s="53"/>
      <c r="D44" s="51"/>
      <c r="E44" s="51"/>
      <c r="F44" s="51"/>
      <c r="G44" s="51"/>
      <c r="H44" s="55"/>
      <c r="I44" s="11" t="b">
        <f t="shared" si="0"/>
        <v>0</v>
      </c>
    </row>
    <row r="45" spans="1:9" ht="36.75" customHeight="1" x14ac:dyDescent="0.25">
      <c r="A45" s="82"/>
      <c r="B45" s="11" t="s">
        <v>119</v>
      </c>
      <c r="C45" s="53"/>
      <c r="D45" s="51"/>
      <c r="E45" s="51"/>
      <c r="F45" s="51"/>
      <c r="G45" s="51"/>
      <c r="H45" s="55"/>
      <c r="I45" s="11" t="b">
        <f t="shared" si="0"/>
        <v>0</v>
      </c>
    </row>
    <row r="46" spans="1:9" ht="51" customHeight="1" x14ac:dyDescent="0.25">
      <c r="A46" s="82"/>
      <c r="B46" s="11" t="s">
        <v>81</v>
      </c>
      <c r="C46" s="53"/>
      <c r="D46" s="51"/>
      <c r="E46" s="51"/>
      <c r="F46" s="51"/>
      <c r="G46" s="51"/>
      <c r="H46" s="55"/>
      <c r="I46" s="11" t="b">
        <f t="shared" si="0"/>
        <v>0</v>
      </c>
    </row>
    <row r="47" spans="1:9" ht="78.75" customHeight="1" x14ac:dyDescent="0.25">
      <c r="A47" s="5" t="s">
        <v>8</v>
      </c>
      <c r="B47" s="15" t="s">
        <v>122</v>
      </c>
      <c r="C47" s="10"/>
      <c r="D47" s="10"/>
      <c r="E47" s="10"/>
      <c r="F47" s="10"/>
      <c r="G47" s="10"/>
      <c r="H47" s="10"/>
      <c r="I47" s="10">
        <f>(SUM(I48:I54))/7</f>
        <v>0</v>
      </c>
    </row>
    <row r="48" spans="1:9" ht="59.25" customHeight="1" x14ac:dyDescent="0.25">
      <c r="A48" s="82">
        <v>8</v>
      </c>
      <c r="B48" s="11" t="s">
        <v>84</v>
      </c>
      <c r="C48" s="53"/>
      <c r="D48" s="51"/>
      <c r="E48" s="51"/>
      <c r="F48" s="51"/>
      <c r="G48" s="51"/>
      <c r="H48" s="55"/>
      <c r="I48" s="11" t="b">
        <f t="shared" si="0"/>
        <v>0</v>
      </c>
    </row>
    <row r="49" spans="1:9" ht="59.25" customHeight="1" x14ac:dyDescent="0.25">
      <c r="A49" s="82"/>
      <c r="B49" s="23" t="s">
        <v>126</v>
      </c>
      <c r="C49" s="53"/>
      <c r="D49" s="51"/>
      <c r="E49" s="51"/>
      <c r="F49" s="51"/>
      <c r="G49" s="51"/>
      <c r="H49" s="55"/>
      <c r="I49" s="11" t="b">
        <f t="shared" si="0"/>
        <v>0</v>
      </c>
    </row>
    <row r="50" spans="1:9" ht="59.25" customHeight="1" x14ac:dyDescent="0.25">
      <c r="A50" s="82"/>
      <c r="B50" s="24" t="s">
        <v>85</v>
      </c>
      <c r="C50" s="53"/>
      <c r="D50" s="51"/>
      <c r="E50" s="51"/>
      <c r="F50" s="51"/>
      <c r="G50" s="51"/>
      <c r="H50" s="55"/>
      <c r="I50" s="11" t="b">
        <f t="shared" si="0"/>
        <v>0</v>
      </c>
    </row>
    <row r="51" spans="1:9" ht="59.25" customHeight="1" x14ac:dyDescent="0.25">
      <c r="A51" s="82"/>
      <c r="B51" s="24" t="s">
        <v>118</v>
      </c>
      <c r="C51" s="53"/>
      <c r="D51" s="51"/>
      <c r="E51" s="51"/>
      <c r="F51" s="51"/>
      <c r="G51" s="51"/>
      <c r="H51" s="55"/>
      <c r="I51" s="11" t="b">
        <f t="shared" si="0"/>
        <v>0</v>
      </c>
    </row>
    <row r="52" spans="1:9" ht="61.15" customHeight="1" x14ac:dyDescent="0.25">
      <c r="A52" s="82"/>
      <c r="B52" s="11" t="s">
        <v>86</v>
      </c>
      <c r="C52" s="53"/>
      <c r="D52" s="51"/>
      <c r="E52" s="51"/>
      <c r="F52" s="51"/>
      <c r="G52" s="51"/>
      <c r="H52" s="55"/>
      <c r="I52" s="11" t="b">
        <f t="shared" si="0"/>
        <v>0</v>
      </c>
    </row>
    <row r="53" spans="1:9" ht="61.15" customHeight="1" x14ac:dyDescent="0.25">
      <c r="A53" s="82"/>
      <c r="B53" s="11" t="s">
        <v>123</v>
      </c>
      <c r="C53" s="53"/>
      <c r="D53" s="51"/>
      <c r="E53" s="51"/>
      <c r="F53" s="51"/>
      <c r="G53" s="51"/>
      <c r="H53" s="55"/>
      <c r="I53" s="11" t="b">
        <f t="shared" si="0"/>
        <v>0</v>
      </c>
    </row>
    <row r="54" spans="1:9" ht="56.25" customHeight="1" x14ac:dyDescent="0.25">
      <c r="A54" s="82"/>
      <c r="B54" s="11" t="s">
        <v>121</v>
      </c>
      <c r="C54" s="53"/>
      <c r="D54" s="51"/>
      <c r="E54" s="51"/>
      <c r="F54" s="51"/>
      <c r="G54" s="51"/>
      <c r="H54" s="55"/>
      <c r="I54" s="11" t="b">
        <f t="shared" si="0"/>
        <v>0</v>
      </c>
    </row>
    <row r="55" spans="1:9" s="3" customFormat="1" ht="56.25" customHeight="1" x14ac:dyDescent="0.25">
      <c r="A55" s="16"/>
      <c r="B55" s="17"/>
      <c r="C55" s="18"/>
      <c r="I55" s="17"/>
    </row>
    <row r="56" spans="1:9" s="3" customFormat="1" ht="38.450000000000003" customHeight="1" x14ac:dyDescent="0.25">
      <c r="A56" s="74" t="s">
        <v>141</v>
      </c>
      <c r="B56" s="75"/>
      <c r="C56" s="75"/>
      <c r="D56" s="75"/>
      <c r="E56" s="75"/>
      <c r="F56" s="75"/>
      <c r="G56" s="75"/>
      <c r="H56" s="75"/>
      <c r="I56" s="76"/>
    </row>
    <row r="57" spans="1:9" s="3" customFormat="1" ht="38.450000000000003" customHeight="1" x14ac:dyDescent="0.25">
      <c r="A57" s="99"/>
      <c r="B57" s="100"/>
      <c r="C57" s="100"/>
      <c r="D57" s="100"/>
      <c r="E57" s="100"/>
      <c r="F57" s="100"/>
      <c r="G57" s="100"/>
      <c r="H57" s="100"/>
      <c r="I57" s="101"/>
    </row>
    <row r="58" spans="1:9" s="3" customFormat="1" ht="38.450000000000003" customHeight="1" x14ac:dyDescent="0.25">
      <c r="A58" s="99"/>
      <c r="B58" s="100"/>
      <c r="C58" s="100"/>
      <c r="D58" s="100"/>
      <c r="E58" s="100"/>
      <c r="F58" s="100"/>
      <c r="G58" s="100"/>
      <c r="H58" s="100"/>
      <c r="I58" s="101"/>
    </row>
    <row r="59" spans="1:9" s="3" customFormat="1" ht="74.45" customHeight="1" x14ac:dyDescent="0.25">
      <c r="A59" s="77"/>
      <c r="B59" s="78"/>
      <c r="C59" s="78"/>
      <c r="D59" s="78"/>
      <c r="E59" s="78"/>
      <c r="F59" s="78"/>
      <c r="G59" s="78"/>
      <c r="H59" s="78"/>
      <c r="I59" s="79"/>
    </row>
    <row r="60" spans="1:9" s="3" customFormat="1" ht="38.450000000000003" customHeight="1" x14ac:dyDescent="0.3">
      <c r="A60" s="6"/>
    </row>
    <row r="61" spans="1:9" s="3" customFormat="1" ht="38.450000000000003" customHeight="1" x14ac:dyDescent="0.3">
      <c r="A61" s="6"/>
    </row>
    <row r="62" spans="1:9" s="3" customFormat="1" ht="38.450000000000003" customHeight="1" x14ac:dyDescent="0.3">
      <c r="A62" s="6"/>
    </row>
    <row r="63" spans="1:9" s="3" customFormat="1" ht="38.450000000000003" customHeight="1" x14ac:dyDescent="0.3">
      <c r="A63" s="6"/>
    </row>
    <row r="64" spans="1:9" s="3" customFormat="1" ht="38.450000000000003" customHeight="1" x14ac:dyDescent="0.3">
      <c r="A64" s="6"/>
    </row>
    <row r="65" spans="1:1" s="3" customFormat="1" ht="38.450000000000003" customHeight="1" x14ac:dyDescent="0.3">
      <c r="A65" s="6"/>
    </row>
    <row r="66" spans="1:1" s="3" customFormat="1" ht="38.450000000000003" customHeight="1" x14ac:dyDescent="0.3">
      <c r="A66" s="6"/>
    </row>
    <row r="67" spans="1:1" s="3" customFormat="1" ht="38.450000000000003" customHeight="1" x14ac:dyDescent="0.3">
      <c r="A67" s="6"/>
    </row>
    <row r="68" spans="1:1" s="3" customFormat="1" ht="38.450000000000003" customHeight="1" x14ac:dyDescent="0.3">
      <c r="A68" s="6"/>
    </row>
    <row r="69" spans="1:1" s="3" customFormat="1" ht="38.450000000000003" customHeight="1" x14ac:dyDescent="0.3">
      <c r="A69" s="6"/>
    </row>
    <row r="70" spans="1:1" s="3" customFormat="1" ht="38.450000000000003" customHeight="1" x14ac:dyDescent="0.3">
      <c r="A70" s="6"/>
    </row>
    <row r="71" spans="1:1" s="3" customFormat="1" ht="38.450000000000003" customHeight="1" x14ac:dyDescent="0.3">
      <c r="A71" s="6"/>
    </row>
    <row r="72" spans="1:1" s="3" customFormat="1" ht="38.450000000000003" customHeight="1" x14ac:dyDescent="0.3">
      <c r="A72" s="6"/>
    </row>
    <row r="73" spans="1:1" s="3" customFormat="1" ht="38.450000000000003" customHeight="1" x14ac:dyDescent="0.3">
      <c r="A73" s="6"/>
    </row>
    <row r="74" spans="1:1" s="3" customFormat="1" ht="38.450000000000003" customHeight="1" x14ac:dyDescent="0.3">
      <c r="A74" s="6"/>
    </row>
    <row r="75" spans="1:1" s="3" customFormat="1" ht="38.450000000000003" customHeight="1" x14ac:dyDescent="0.3">
      <c r="A75" s="6"/>
    </row>
    <row r="76" spans="1:1" s="3" customFormat="1" ht="38.450000000000003" customHeight="1" x14ac:dyDescent="0.3">
      <c r="A76" s="6"/>
    </row>
    <row r="77" spans="1:1" s="3" customFormat="1" ht="38.450000000000003" customHeight="1" x14ac:dyDescent="0.3">
      <c r="A77" s="6"/>
    </row>
    <row r="78" spans="1:1" s="3" customFormat="1" ht="38.450000000000003" customHeight="1" x14ac:dyDescent="0.3">
      <c r="A78" s="6"/>
    </row>
    <row r="79" spans="1:1" s="3" customFormat="1" ht="38.450000000000003" customHeight="1" x14ac:dyDescent="0.3">
      <c r="A79" s="6"/>
    </row>
    <row r="80" spans="1:1" s="3" customFormat="1" ht="38.450000000000003" customHeight="1" x14ac:dyDescent="0.3">
      <c r="A80" s="6"/>
    </row>
    <row r="81" spans="1:1" s="3" customFormat="1" ht="38.450000000000003" customHeight="1" x14ac:dyDescent="0.3">
      <c r="A81" s="6"/>
    </row>
    <row r="82" spans="1:1" s="3" customFormat="1" ht="38.450000000000003" customHeight="1" x14ac:dyDescent="0.3">
      <c r="A82" s="6"/>
    </row>
    <row r="83" spans="1:1" s="3" customFormat="1" ht="38.450000000000003" customHeight="1" x14ac:dyDescent="0.3">
      <c r="A83" s="6"/>
    </row>
    <row r="84" spans="1:1" s="3" customFormat="1" ht="38.450000000000003" customHeight="1" x14ac:dyDescent="0.3">
      <c r="A84" s="6"/>
    </row>
    <row r="85" spans="1:1" s="3" customFormat="1" ht="38.450000000000003" customHeight="1" x14ac:dyDescent="0.3">
      <c r="A85" s="6"/>
    </row>
    <row r="86" spans="1:1" s="3" customFormat="1" ht="38.450000000000003" customHeight="1" x14ac:dyDescent="0.3">
      <c r="A86" s="6"/>
    </row>
    <row r="87" spans="1:1" s="3" customFormat="1" ht="38.450000000000003" customHeight="1" x14ac:dyDescent="0.3">
      <c r="A87" s="6"/>
    </row>
    <row r="88" spans="1:1" s="3" customFormat="1" ht="38.450000000000003" customHeight="1" x14ac:dyDescent="0.3">
      <c r="A88" s="6"/>
    </row>
    <row r="89" spans="1:1" s="3" customFormat="1" ht="38.450000000000003" customHeight="1" x14ac:dyDescent="0.3">
      <c r="A89" s="6"/>
    </row>
    <row r="90" spans="1:1" s="3" customFormat="1" ht="38.450000000000003" customHeight="1" x14ac:dyDescent="0.3">
      <c r="A90" s="6"/>
    </row>
    <row r="91" spans="1:1" s="3" customFormat="1" ht="38.450000000000003" customHeight="1" x14ac:dyDescent="0.3">
      <c r="A91" s="6"/>
    </row>
    <row r="92" spans="1:1" s="3" customFormat="1" ht="38.450000000000003" customHeight="1" x14ac:dyDescent="0.3">
      <c r="A92" s="6"/>
    </row>
    <row r="93" spans="1:1" s="3" customFormat="1" ht="38.450000000000003" customHeight="1" x14ac:dyDescent="0.3">
      <c r="A93" s="6"/>
    </row>
    <row r="94" spans="1:1" s="3" customFormat="1" ht="38.450000000000003" customHeight="1" x14ac:dyDescent="0.3">
      <c r="A94" s="6"/>
    </row>
    <row r="95" spans="1:1" s="3" customFormat="1" ht="38.450000000000003" customHeight="1" x14ac:dyDescent="0.3">
      <c r="A95" s="6"/>
    </row>
    <row r="96" spans="1:1" s="3" customFormat="1" ht="38.450000000000003" customHeight="1" x14ac:dyDescent="0.3">
      <c r="A96" s="6"/>
    </row>
    <row r="97" spans="1:1" s="3" customFormat="1" ht="38.450000000000003" customHeight="1" x14ac:dyDescent="0.3">
      <c r="A97" s="6"/>
    </row>
    <row r="98" spans="1:1" s="3" customFormat="1" ht="38.450000000000003" customHeight="1" x14ac:dyDescent="0.3">
      <c r="A98" s="6"/>
    </row>
    <row r="99" spans="1:1" s="3" customFormat="1" ht="38.450000000000003" customHeight="1" x14ac:dyDescent="0.3">
      <c r="A99" s="6"/>
    </row>
    <row r="100" spans="1:1" s="3" customFormat="1" ht="38.450000000000003" customHeight="1" x14ac:dyDescent="0.3">
      <c r="A100" s="6"/>
    </row>
    <row r="101" spans="1:1" s="3" customFormat="1" ht="38.450000000000003" customHeight="1" x14ac:dyDescent="0.3">
      <c r="A101" s="6"/>
    </row>
    <row r="102" spans="1:1" s="3" customFormat="1" ht="38.450000000000003" customHeight="1" x14ac:dyDescent="0.3">
      <c r="A102" s="6"/>
    </row>
    <row r="103" spans="1:1" s="3" customFormat="1" ht="38.450000000000003" customHeight="1" x14ac:dyDescent="0.3">
      <c r="A103" s="6"/>
    </row>
    <row r="104" spans="1:1" s="3" customFormat="1" ht="38.450000000000003" customHeight="1" x14ac:dyDescent="0.3">
      <c r="A104" s="6"/>
    </row>
    <row r="105" spans="1:1" s="3" customFormat="1" ht="38.450000000000003" customHeight="1" x14ac:dyDescent="0.3">
      <c r="A105" s="6"/>
    </row>
    <row r="106" spans="1:1" s="3" customFormat="1" ht="38.450000000000003" customHeight="1" x14ac:dyDescent="0.3">
      <c r="A106" s="6"/>
    </row>
    <row r="107" spans="1:1" s="3" customFormat="1" ht="38.450000000000003" customHeight="1" x14ac:dyDescent="0.3">
      <c r="A107" s="6"/>
    </row>
    <row r="108" spans="1:1" s="3" customFormat="1" ht="38.450000000000003" customHeight="1" x14ac:dyDescent="0.3">
      <c r="A108" s="6"/>
    </row>
    <row r="109" spans="1:1" s="3" customFormat="1" ht="38.450000000000003" customHeight="1" x14ac:dyDescent="0.3">
      <c r="A109" s="6"/>
    </row>
    <row r="110" spans="1:1" s="3" customFormat="1" ht="38.450000000000003" customHeight="1" x14ac:dyDescent="0.3">
      <c r="A110" s="6"/>
    </row>
    <row r="111" spans="1:1" s="3" customFormat="1" ht="38.450000000000003" customHeight="1" x14ac:dyDescent="0.3">
      <c r="A111" s="6"/>
    </row>
    <row r="112" spans="1:1" s="3" customFormat="1" ht="38.450000000000003" customHeight="1" x14ac:dyDescent="0.3">
      <c r="A112" s="6"/>
    </row>
    <row r="113" spans="1:1" s="3" customFormat="1" ht="38.450000000000003" customHeight="1" x14ac:dyDescent="0.3">
      <c r="A113" s="6"/>
    </row>
    <row r="114" spans="1:1" s="3" customFormat="1" ht="38.450000000000003" customHeight="1" x14ac:dyDescent="0.3">
      <c r="A114" s="6"/>
    </row>
    <row r="115" spans="1:1" s="3" customFormat="1" ht="38.450000000000003" customHeight="1" x14ac:dyDescent="0.3">
      <c r="A115" s="6"/>
    </row>
    <row r="116" spans="1:1" s="3" customFormat="1" ht="38.450000000000003" customHeight="1" x14ac:dyDescent="0.3">
      <c r="A116" s="6"/>
    </row>
    <row r="117" spans="1:1" s="3" customFormat="1" ht="38.450000000000003" customHeight="1" x14ac:dyDescent="0.3">
      <c r="A117" s="6"/>
    </row>
    <row r="118" spans="1:1" s="3" customFormat="1" ht="38.450000000000003" customHeight="1" x14ac:dyDescent="0.3">
      <c r="A118" s="6"/>
    </row>
    <row r="119" spans="1:1" s="3" customFormat="1" ht="38.450000000000003" customHeight="1" x14ac:dyDescent="0.3">
      <c r="A119" s="6"/>
    </row>
    <row r="120" spans="1:1" s="3" customFormat="1" ht="38.450000000000003" customHeight="1" x14ac:dyDescent="0.3">
      <c r="A120" s="6"/>
    </row>
    <row r="121" spans="1:1" s="3" customFormat="1" ht="38.450000000000003" customHeight="1" x14ac:dyDescent="0.3">
      <c r="A121" s="6"/>
    </row>
    <row r="122" spans="1:1" s="3" customFormat="1" ht="38.450000000000003" customHeight="1" x14ac:dyDescent="0.3">
      <c r="A122" s="6"/>
    </row>
    <row r="123" spans="1:1" s="3" customFormat="1" ht="38.450000000000003" customHeight="1" x14ac:dyDescent="0.3">
      <c r="A123" s="6"/>
    </row>
    <row r="124" spans="1:1" s="3" customFormat="1" ht="38.450000000000003" customHeight="1" x14ac:dyDescent="0.3">
      <c r="A124" s="6"/>
    </row>
    <row r="125" spans="1:1" s="3" customFormat="1" ht="38.450000000000003" customHeight="1" x14ac:dyDescent="0.3">
      <c r="A125" s="6"/>
    </row>
    <row r="126" spans="1:1" s="3" customFormat="1" ht="38.450000000000003" customHeight="1" x14ac:dyDescent="0.3">
      <c r="A126" s="6"/>
    </row>
    <row r="127" spans="1:1" s="3" customFormat="1" ht="38.450000000000003" customHeight="1" x14ac:dyDescent="0.3">
      <c r="A127" s="6"/>
    </row>
    <row r="128" spans="1:1" s="3" customFormat="1" ht="38.450000000000003" customHeight="1" x14ac:dyDescent="0.3">
      <c r="A128" s="6"/>
    </row>
    <row r="129" spans="1:1" s="3" customFormat="1" ht="38.450000000000003" customHeight="1" x14ac:dyDescent="0.3">
      <c r="A129" s="6"/>
    </row>
    <row r="130" spans="1:1" s="3" customFormat="1" ht="38.450000000000003" customHeight="1" x14ac:dyDescent="0.3">
      <c r="A130" s="6"/>
    </row>
    <row r="131" spans="1:1" s="3" customFormat="1" ht="38.450000000000003" customHeight="1" x14ac:dyDescent="0.3">
      <c r="A131" s="6"/>
    </row>
    <row r="132" spans="1:1" s="3" customFormat="1" ht="38.450000000000003" customHeight="1" x14ac:dyDescent="0.3">
      <c r="A132" s="6"/>
    </row>
    <row r="133" spans="1:1" s="3" customFormat="1" ht="38.450000000000003" customHeight="1" x14ac:dyDescent="0.3">
      <c r="A133" s="6"/>
    </row>
    <row r="134" spans="1:1" s="3" customFormat="1" ht="38.450000000000003" customHeight="1" x14ac:dyDescent="0.3">
      <c r="A134" s="6"/>
    </row>
    <row r="135" spans="1:1" s="3" customFormat="1" ht="38.450000000000003" customHeight="1" x14ac:dyDescent="0.3">
      <c r="A135" s="6"/>
    </row>
    <row r="136" spans="1:1" s="3" customFormat="1" ht="38.450000000000003" customHeight="1" x14ac:dyDescent="0.3">
      <c r="A136" s="6"/>
    </row>
    <row r="137" spans="1:1" s="3" customFormat="1" ht="38.450000000000003" customHeight="1" x14ac:dyDescent="0.3">
      <c r="A137" s="6"/>
    </row>
    <row r="138" spans="1:1" s="3" customFormat="1" ht="38.450000000000003" customHeight="1" x14ac:dyDescent="0.3">
      <c r="A138" s="6"/>
    </row>
    <row r="139" spans="1:1" s="3" customFormat="1" ht="38.450000000000003" customHeight="1" x14ac:dyDescent="0.3">
      <c r="A139" s="6"/>
    </row>
    <row r="140" spans="1:1" s="3" customFormat="1" ht="38.450000000000003" customHeight="1" x14ac:dyDescent="0.3">
      <c r="A140" s="6"/>
    </row>
    <row r="141" spans="1:1" s="3" customFormat="1" ht="38.450000000000003" customHeight="1" x14ac:dyDescent="0.3">
      <c r="A141" s="6"/>
    </row>
    <row r="142" spans="1:1" s="3" customFormat="1" ht="38.450000000000003" customHeight="1" x14ac:dyDescent="0.3">
      <c r="A142" s="6"/>
    </row>
    <row r="143" spans="1:1" s="3" customFormat="1" ht="38.450000000000003" customHeight="1" x14ac:dyDescent="0.3">
      <c r="A143" s="6"/>
    </row>
    <row r="144" spans="1:1" s="3" customFormat="1" ht="38.450000000000003" customHeight="1" x14ac:dyDescent="0.3">
      <c r="A144" s="6"/>
    </row>
    <row r="145" spans="1:1" s="3" customFormat="1" ht="38.450000000000003" customHeight="1" x14ac:dyDescent="0.3">
      <c r="A145" s="6"/>
    </row>
    <row r="146" spans="1:1" s="3" customFormat="1" ht="38.450000000000003" customHeight="1" x14ac:dyDescent="0.3">
      <c r="A146" s="6"/>
    </row>
    <row r="147" spans="1:1" s="3" customFormat="1" ht="38.450000000000003" customHeight="1" x14ac:dyDescent="0.3">
      <c r="A147" s="6"/>
    </row>
    <row r="148" spans="1:1" s="3" customFormat="1" ht="38.450000000000003" customHeight="1" x14ac:dyDescent="0.3">
      <c r="A148" s="6"/>
    </row>
    <row r="149" spans="1:1" s="3" customFormat="1" ht="38.450000000000003" customHeight="1" x14ac:dyDescent="0.3">
      <c r="A149" s="6"/>
    </row>
    <row r="150" spans="1:1" s="3" customFormat="1" ht="38.450000000000003" customHeight="1" x14ac:dyDescent="0.3">
      <c r="A150" s="6"/>
    </row>
    <row r="151" spans="1:1" s="3" customFormat="1" ht="38.450000000000003" customHeight="1" x14ac:dyDescent="0.3">
      <c r="A151" s="6"/>
    </row>
    <row r="152" spans="1:1" s="3" customFormat="1" ht="38.450000000000003" customHeight="1" x14ac:dyDescent="0.3">
      <c r="A152" s="6"/>
    </row>
    <row r="153" spans="1:1" s="3" customFormat="1" ht="38.450000000000003" customHeight="1" x14ac:dyDescent="0.3">
      <c r="A153" s="6"/>
    </row>
    <row r="154" spans="1:1" s="3" customFormat="1" ht="38.450000000000003" customHeight="1" x14ac:dyDescent="0.3">
      <c r="A154" s="6"/>
    </row>
    <row r="155" spans="1:1" s="3" customFormat="1" ht="38.450000000000003" customHeight="1" x14ac:dyDescent="0.3">
      <c r="A155" s="6"/>
    </row>
    <row r="156" spans="1:1" s="3" customFormat="1" ht="38.450000000000003" customHeight="1" x14ac:dyDescent="0.3">
      <c r="A156" s="6"/>
    </row>
    <row r="157" spans="1:1" s="3" customFormat="1" ht="38.450000000000003" customHeight="1" x14ac:dyDescent="0.3">
      <c r="A157" s="6"/>
    </row>
    <row r="158" spans="1:1" s="3" customFormat="1" ht="38.450000000000003" customHeight="1" x14ac:dyDescent="0.3">
      <c r="A158" s="6"/>
    </row>
    <row r="159" spans="1:1" s="3" customFormat="1" ht="38.450000000000003" customHeight="1" x14ac:dyDescent="0.3">
      <c r="A159" s="6"/>
    </row>
    <row r="160" spans="1:1" s="3" customFormat="1" ht="38.450000000000003" customHeight="1" x14ac:dyDescent="0.3">
      <c r="A160" s="6"/>
    </row>
    <row r="161" spans="1:1" s="3" customFormat="1" ht="38.450000000000003" customHeight="1" x14ac:dyDescent="0.3">
      <c r="A161" s="6"/>
    </row>
    <row r="162" spans="1:1" s="3" customFormat="1" ht="38.450000000000003" customHeight="1" x14ac:dyDescent="0.3">
      <c r="A162" s="6"/>
    </row>
    <row r="163" spans="1:1" s="3" customFormat="1" ht="38.450000000000003" customHeight="1" x14ac:dyDescent="0.3">
      <c r="A163" s="6"/>
    </row>
    <row r="164" spans="1:1" s="3" customFormat="1" ht="38.450000000000003" customHeight="1" x14ac:dyDescent="0.3">
      <c r="A164" s="6"/>
    </row>
    <row r="165" spans="1:1" s="3" customFormat="1" ht="38.450000000000003" customHeight="1" x14ac:dyDescent="0.3">
      <c r="A165" s="6"/>
    </row>
    <row r="166" spans="1:1" s="3" customFormat="1" ht="38.450000000000003" customHeight="1" x14ac:dyDescent="0.3">
      <c r="A166" s="6"/>
    </row>
    <row r="167" spans="1:1" s="3" customFormat="1" ht="38.450000000000003" customHeight="1" x14ac:dyDescent="0.3">
      <c r="A167" s="6"/>
    </row>
    <row r="168" spans="1:1" s="3" customFormat="1" ht="38.450000000000003" customHeight="1" x14ac:dyDescent="0.3">
      <c r="A168" s="6"/>
    </row>
    <row r="169" spans="1:1" s="3" customFormat="1" ht="38.450000000000003" customHeight="1" x14ac:dyDescent="0.3">
      <c r="A169" s="6"/>
    </row>
    <row r="170" spans="1:1" s="3" customFormat="1" ht="38.450000000000003" customHeight="1" x14ac:dyDescent="0.3">
      <c r="A170" s="6"/>
    </row>
    <row r="171" spans="1:1" s="3" customFormat="1" ht="38.450000000000003" customHeight="1" x14ac:dyDescent="0.3">
      <c r="A171" s="6"/>
    </row>
    <row r="172" spans="1:1" s="3" customFormat="1" ht="38.450000000000003" customHeight="1" x14ac:dyDescent="0.3">
      <c r="A172" s="6"/>
    </row>
    <row r="173" spans="1:1" s="3" customFormat="1" ht="38.450000000000003" customHeight="1" x14ac:dyDescent="0.3">
      <c r="A173" s="6"/>
    </row>
    <row r="174" spans="1:1" s="3" customFormat="1" ht="38.450000000000003" customHeight="1" x14ac:dyDescent="0.3">
      <c r="A174" s="6"/>
    </row>
    <row r="175" spans="1:1" s="3" customFormat="1" ht="38.450000000000003" customHeight="1" x14ac:dyDescent="0.3">
      <c r="A175" s="6"/>
    </row>
    <row r="176" spans="1:1" s="3" customFormat="1" ht="38.450000000000003" customHeight="1" x14ac:dyDescent="0.3">
      <c r="A176" s="6"/>
    </row>
    <row r="177" spans="1:1" s="3" customFormat="1" ht="38.450000000000003" customHeight="1" x14ac:dyDescent="0.3">
      <c r="A177" s="6"/>
    </row>
    <row r="178" spans="1:1" s="3" customFormat="1" ht="38.450000000000003" customHeight="1" x14ac:dyDescent="0.3">
      <c r="A178" s="6"/>
    </row>
    <row r="179" spans="1:1" s="3" customFormat="1" ht="38.450000000000003" customHeight="1" x14ac:dyDescent="0.3">
      <c r="A179" s="6"/>
    </row>
    <row r="180" spans="1:1" s="3" customFormat="1" ht="38.450000000000003" customHeight="1" x14ac:dyDescent="0.3">
      <c r="A180" s="6"/>
    </row>
    <row r="181" spans="1:1" s="3" customFormat="1" ht="38.450000000000003" customHeight="1" x14ac:dyDescent="0.3">
      <c r="A181" s="6"/>
    </row>
    <row r="182" spans="1:1" s="3" customFormat="1" ht="38.450000000000003" customHeight="1" x14ac:dyDescent="0.3">
      <c r="A182" s="6"/>
    </row>
    <row r="183" spans="1:1" s="3" customFormat="1" ht="38.450000000000003" customHeight="1" x14ac:dyDescent="0.3">
      <c r="A183" s="6"/>
    </row>
    <row r="184" spans="1:1" s="3" customFormat="1" ht="38.450000000000003" customHeight="1" x14ac:dyDescent="0.3">
      <c r="A184" s="6"/>
    </row>
    <row r="185" spans="1:1" s="3" customFormat="1" ht="38.450000000000003" customHeight="1" x14ac:dyDescent="0.3">
      <c r="A185" s="6"/>
    </row>
    <row r="186" spans="1:1" s="3" customFormat="1" ht="38.450000000000003" customHeight="1" x14ac:dyDescent="0.3">
      <c r="A186" s="6"/>
    </row>
    <row r="187" spans="1:1" s="3" customFormat="1" ht="38.450000000000003" customHeight="1" x14ac:dyDescent="0.3">
      <c r="A187" s="6"/>
    </row>
    <row r="188" spans="1:1" s="3" customFormat="1" ht="38.450000000000003" customHeight="1" x14ac:dyDescent="0.3">
      <c r="A188" s="6"/>
    </row>
    <row r="189" spans="1:1" s="3" customFormat="1" ht="38.450000000000003" customHeight="1" x14ac:dyDescent="0.3">
      <c r="A189" s="6"/>
    </row>
    <row r="190" spans="1:1" s="3" customFormat="1" ht="38.450000000000003" customHeight="1" x14ac:dyDescent="0.3">
      <c r="A190" s="6"/>
    </row>
    <row r="191" spans="1:1" s="3" customFormat="1" ht="38.450000000000003" customHeight="1" x14ac:dyDescent="0.3">
      <c r="A191" s="6"/>
    </row>
    <row r="192" spans="1:1" s="3" customFormat="1" ht="38.450000000000003" customHeight="1" x14ac:dyDescent="0.3">
      <c r="A192" s="6"/>
    </row>
    <row r="193" spans="1:1" s="3" customFormat="1" ht="38.450000000000003" customHeight="1" x14ac:dyDescent="0.3">
      <c r="A193" s="6"/>
    </row>
    <row r="194" spans="1:1" s="3" customFormat="1" ht="38.450000000000003" customHeight="1" x14ac:dyDescent="0.3">
      <c r="A194" s="6"/>
    </row>
    <row r="195" spans="1:1" s="3" customFormat="1" ht="38.450000000000003" customHeight="1" x14ac:dyDescent="0.3">
      <c r="A195" s="6"/>
    </row>
    <row r="196" spans="1:1" s="3" customFormat="1" ht="38.450000000000003" customHeight="1" x14ac:dyDescent="0.3">
      <c r="A196" s="6"/>
    </row>
    <row r="197" spans="1:1" s="3" customFormat="1" ht="38.450000000000003" customHeight="1" x14ac:dyDescent="0.3">
      <c r="A197" s="6"/>
    </row>
    <row r="198" spans="1:1" s="3" customFormat="1" ht="38.450000000000003" customHeight="1" x14ac:dyDescent="0.3">
      <c r="A198" s="6"/>
    </row>
    <row r="199" spans="1:1" s="3" customFormat="1" ht="38.450000000000003" customHeight="1" x14ac:dyDescent="0.3">
      <c r="A199" s="6"/>
    </row>
    <row r="200" spans="1:1" s="3" customFormat="1" ht="38.450000000000003" customHeight="1" x14ac:dyDescent="0.3">
      <c r="A200" s="6"/>
    </row>
    <row r="201" spans="1:1" s="3" customFormat="1" ht="38.450000000000003" customHeight="1" x14ac:dyDescent="0.3">
      <c r="A201" s="6"/>
    </row>
    <row r="202" spans="1:1" s="3" customFormat="1" ht="38.450000000000003" customHeight="1" x14ac:dyDescent="0.3">
      <c r="A202" s="6"/>
    </row>
    <row r="203" spans="1:1" s="3" customFormat="1" ht="38.450000000000003" customHeight="1" x14ac:dyDescent="0.3">
      <c r="A203" s="6"/>
    </row>
    <row r="204" spans="1:1" s="3" customFormat="1" ht="38.450000000000003" customHeight="1" x14ac:dyDescent="0.3">
      <c r="A204" s="6"/>
    </row>
    <row r="205" spans="1:1" s="3" customFormat="1" ht="38.450000000000003" customHeight="1" x14ac:dyDescent="0.3">
      <c r="A205" s="6"/>
    </row>
    <row r="206" spans="1:1" s="3" customFormat="1" ht="38.450000000000003" customHeight="1" x14ac:dyDescent="0.3">
      <c r="A206" s="6"/>
    </row>
    <row r="207" spans="1:1" s="3" customFormat="1" ht="38.450000000000003" customHeight="1" x14ac:dyDescent="0.3">
      <c r="A207" s="6"/>
    </row>
    <row r="208" spans="1:1" s="3" customFormat="1" ht="38.450000000000003" customHeight="1" x14ac:dyDescent="0.3">
      <c r="A208" s="6"/>
    </row>
    <row r="209" spans="1:1" s="3" customFormat="1" ht="38.450000000000003" customHeight="1" x14ac:dyDescent="0.3">
      <c r="A209" s="6"/>
    </row>
    <row r="210" spans="1:1" s="3" customFormat="1" ht="38.450000000000003" customHeight="1" x14ac:dyDescent="0.3">
      <c r="A210" s="6"/>
    </row>
    <row r="211" spans="1:1" s="3" customFormat="1" ht="38.450000000000003" customHeight="1" x14ac:dyDescent="0.3">
      <c r="A211" s="6"/>
    </row>
    <row r="212" spans="1:1" s="3" customFormat="1" ht="38.450000000000003" customHeight="1" x14ac:dyDescent="0.3">
      <c r="A212" s="6"/>
    </row>
    <row r="213" spans="1:1" s="3" customFormat="1" ht="38.450000000000003" customHeight="1" x14ac:dyDescent="0.3">
      <c r="A213" s="6"/>
    </row>
    <row r="214" spans="1:1" s="3" customFormat="1" ht="38.450000000000003" customHeight="1" x14ac:dyDescent="0.3">
      <c r="A214" s="6"/>
    </row>
    <row r="215" spans="1:1" s="3" customFormat="1" ht="38.450000000000003" customHeight="1" x14ac:dyDescent="0.3">
      <c r="A215" s="6"/>
    </row>
    <row r="216" spans="1:1" s="3" customFormat="1" ht="38.450000000000003" customHeight="1" x14ac:dyDescent="0.3">
      <c r="A216" s="6"/>
    </row>
    <row r="217" spans="1:1" s="3" customFormat="1" ht="38.450000000000003" customHeight="1" x14ac:dyDescent="0.3">
      <c r="A217" s="6"/>
    </row>
    <row r="218" spans="1:1" s="3" customFormat="1" ht="38.450000000000003" customHeight="1" x14ac:dyDescent="0.3">
      <c r="A218" s="6"/>
    </row>
    <row r="219" spans="1:1" s="3" customFormat="1" ht="38.450000000000003" customHeight="1" x14ac:dyDescent="0.3">
      <c r="A219" s="6"/>
    </row>
    <row r="220" spans="1:1" s="3" customFormat="1" ht="38.450000000000003" customHeight="1" x14ac:dyDescent="0.3">
      <c r="A220" s="6"/>
    </row>
    <row r="221" spans="1:1" s="3" customFormat="1" ht="38.450000000000003" customHeight="1" x14ac:dyDescent="0.3">
      <c r="A221" s="6"/>
    </row>
    <row r="222" spans="1:1" s="3" customFormat="1" ht="38.450000000000003" customHeight="1" x14ac:dyDescent="0.3">
      <c r="A222" s="6"/>
    </row>
    <row r="223" spans="1:1" s="3" customFormat="1" ht="38.450000000000003" customHeight="1" x14ac:dyDescent="0.3">
      <c r="A223" s="6"/>
    </row>
    <row r="224" spans="1:1" s="3" customFormat="1" ht="38.450000000000003" customHeight="1" x14ac:dyDescent="0.3">
      <c r="A224" s="6"/>
    </row>
    <row r="225" spans="1:1" s="3" customFormat="1" ht="38.450000000000003" customHeight="1" x14ac:dyDescent="0.3">
      <c r="A225" s="6"/>
    </row>
    <row r="226" spans="1:1" s="3" customFormat="1" ht="38.450000000000003" customHeight="1" x14ac:dyDescent="0.3">
      <c r="A226" s="6"/>
    </row>
    <row r="227" spans="1:1" s="3" customFormat="1" ht="38.450000000000003" customHeight="1" x14ac:dyDescent="0.3">
      <c r="A227" s="6"/>
    </row>
    <row r="228" spans="1:1" s="3" customFormat="1" ht="38.450000000000003" customHeight="1" x14ac:dyDescent="0.3">
      <c r="A228" s="6"/>
    </row>
    <row r="229" spans="1:1" s="3" customFormat="1" ht="38.450000000000003" customHeight="1" x14ac:dyDescent="0.3">
      <c r="A229" s="6"/>
    </row>
    <row r="230" spans="1:1" s="3" customFormat="1" ht="38.450000000000003" customHeight="1" x14ac:dyDescent="0.3">
      <c r="A230" s="6"/>
    </row>
    <row r="231" spans="1:1" s="3" customFormat="1" ht="38.450000000000003" customHeight="1" x14ac:dyDescent="0.3">
      <c r="A231" s="6"/>
    </row>
    <row r="232" spans="1:1" s="3" customFormat="1" ht="38.450000000000003" customHeight="1" x14ac:dyDescent="0.3">
      <c r="A232" s="6"/>
    </row>
    <row r="233" spans="1:1" s="3" customFormat="1" ht="38.450000000000003" customHeight="1" x14ac:dyDescent="0.3">
      <c r="A233" s="6"/>
    </row>
    <row r="234" spans="1:1" s="3" customFormat="1" ht="38.450000000000003" customHeight="1" x14ac:dyDescent="0.3">
      <c r="A234" s="6"/>
    </row>
    <row r="235" spans="1:1" s="3" customFormat="1" ht="38.450000000000003" customHeight="1" x14ac:dyDescent="0.3">
      <c r="A235" s="6"/>
    </row>
    <row r="236" spans="1:1" s="3" customFormat="1" ht="38.450000000000003" customHeight="1" x14ac:dyDescent="0.3">
      <c r="A236" s="6"/>
    </row>
    <row r="237" spans="1:1" s="3" customFormat="1" ht="38.450000000000003" customHeight="1" x14ac:dyDescent="0.3">
      <c r="A237" s="6"/>
    </row>
    <row r="238" spans="1:1" s="3" customFormat="1" ht="38.450000000000003" customHeight="1" x14ac:dyDescent="0.3">
      <c r="A238" s="6"/>
    </row>
    <row r="239" spans="1:1" s="3" customFormat="1" ht="38.450000000000003" customHeight="1" x14ac:dyDescent="0.3">
      <c r="A239" s="6"/>
    </row>
    <row r="240" spans="1:1" s="3" customFormat="1" ht="38.450000000000003" customHeight="1" x14ac:dyDescent="0.3">
      <c r="A240" s="6"/>
    </row>
    <row r="241" spans="1:1" s="3" customFormat="1" ht="38.450000000000003" customHeight="1" x14ac:dyDescent="0.3">
      <c r="A241" s="6"/>
    </row>
    <row r="242" spans="1:1" s="3" customFormat="1" ht="38.450000000000003" customHeight="1" x14ac:dyDescent="0.3">
      <c r="A242" s="6"/>
    </row>
    <row r="243" spans="1:1" s="3" customFormat="1" ht="38.450000000000003" customHeight="1" x14ac:dyDescent="0.3">
      <c r="A243" s="6"/>
    </row>
    <row r="244" spans="1:1" s="3" customFormat="1" ht="38.450000000000003" customHeight="1" x14ac:dyDescent="0.3">
      <c r="A244" s="6"/>
    </row>
    <row r="245" spans="1:1" s="3" customFormat="1" ht="38.450000000000003" customHeight="1" x14ac:dyDescent="0.3">
      <c r="A245" s="6"/>
    </row>
    <row r="246" spans="1:1" s="3" customFormat="1" ht="38.450000000000003" customHeight="1" x14ac:dyDescent="0.3">
      <c r="A246" s="6"/>
    </row>
    <row r="247" spans="1:1" s="3" customFormat="1" ht="38.450000000000003" customHeight="1" x14ac:dyDescent="0.3">
      <c r="A247" s="6"/>
    </row>
    <row r="248" spans="1:1" s="3" customFormat="1" ht="38.450000000000003" customHeight="1" x14ac:dyDescent="0.3">
      <c r="A248" s="6"/>
    </row>
    <row r="249" spans="1:1" s="3" customFormat="1" ht="38.450000000000003" customHeight="1" x14ac:dyDescent="0.3">
      <c r="A249" s="6"/>
    </row>
    <row r="250" spans="1:1" s="3" customFormat="1" ht="38.450000000000003" customHeight="1" x14ac:dyDescent="0.3">
      <c r="A250" s="6"/>
    </row>
    <row r="251" spans="1:1" s="3" customFormat="1" ht="38.450000000000003" customHeight="1" x14ac:dyDescent="0.3">
      <c r="A251" s="6"/>
    </row>
    <row r="252" spans="1:1" s="3" customFormat="1" ht="38.450000000000003" customHeight="1" x14ac:dyDescent="0.3">
      <c r="A252" s="6"/>
    </row>
    <row r="253" spans="1:1" s="3" customFormat="1" ht="38.450000000000003" customHeight="1" x14ac:dyDescent="0.3">
      <c r="A253" s="6"/>
    </row>
    <row r="254" spans="1:1" s="3" customFormat="1" ht="38.450000000000003" customHeight="1" x14ac:dyDescent="0.3">
      <c r="A254" s="6"/>
    </row>
    <row r="255" spans="1:1" s="3" customFormat="1" ht="38.450000000000003" customHeight="1" x14ac:dyDescent="0.3">
      <c r="A255" s="6"/>
    </row>
    <row r="256" spans="1:1" s="3" customFormat="1" ht="38.450000000000003" customHeight="1" x14ac:dyDescent="0.3">
      <c r="A256" s="6"/>
    </row>
    <row r="257" spans="1:1" s="3" customFormat="1" ht="38.450000000000003" customHeight="1" x14ac:dyDescent="0.3">
      <c r="A257" s="6"/>
    </row>
    <row r="258" spans="1:1" s="3" customFormat="1" ht="38.450000000000003" customHeight="1" x14ac:dyDescent="0.3">
      <c r="A258" s="6"/>
    </row>
    <row r="259" spans="1:1" s="3" customFormat="1" ht="38.450000000000003" customHeight="1" x14ac:dyDescent="0.3">
      <c r="A259" s="6"/>
    </row>
    <row r="260" spans="1:1" s="3" customFormat="1" ht="38.450000000000003" customHeight="1" x14ac:dyDescent="0.3">
      <c r="A260" s="6"/>
    </row>
    <row r="261" spans="1:1" s="3" customFormat="1" ht="38.450000000000003" customHeight="1" x14ac:dyDescent="0.3">
      <c r="A261" s="6"/>
    </row>
    <row r="262" spans="1:1" s="3" customFormat="1" ht="38.450000000000003" customHeight="1" x14ac:dyDescent="0.3">
      <c r="A262" s="6"/>
    </row>
    <row r="263" spans="1:1" s="3" customFormat="1" ht="38.450000000000003" customHeight="1" x14ac:dyDescent="0.3">
      <c r="A263" s="6"/>
    </row>
    <row r="264" spans="1:1" s="3" customFormat="1" ht="38.450000000000003" customHeight="1" x14ac:dyDescent="0.3">
      <c r="A264" s="6"/>
    </row>
    <row r="265" spans="1:1" s="3" customFormat="1" ht="38.450000000000003" customHeight="1" x14ac:dyDescent="0.3">
      <c r="A265" s="6"/>
    </row>
    <row r="266" spans="1:1" s="3" customFormat="1" ht="38.450000000000003" customHeight="1" x14ac:dyDescent="0.3">
      <c r="A266" s="6"/>
    </row>
    <row r="267" spans="1:1" s="3" customFormat="1" ht="38.450000000000003" customHeight="1" x14ac:dyDescent="0.3">
      <c r="A267" s="6"/>
    </row>
    <row r="268" spans="1:1" s="3" customFormat="1" ht="38.450000000000003" customHeight="1" x14ac:dyDescent="0.3">
      <c r="A268" s="6"/>
    </row>
    <row r="269" spans="1:1" s="3" customFormat="1" ht="38.450000000000003" customHeight="1" x14ac:dyDescent="0.3">
      <c r="A269" s="6"/>
    </row>
    <row r="270" spans="1:1" s="3" customFormat="1" ht="38.450000000000003" customHeight="1" x14ac:dyDescent="0.3">
      <c r="A270" s="6"/>
    </row>
    <row r="271" spans="1:1" s="3" customFormat="1" ht="38.450000000000003" customHeight="1" x14ac:dyDescent="0.3">
      <c r="A271" s="6"/>
    </row>
    <row r="272" spans="1:1" s="3" customFormat="1" ht="38.450000000000003" customHeight="1" x14ac:dyDescent="0.3">
      <c r="A272" s="6"/>
    </row>
    <row r="273" spans="1:1" s="3" customFormat="1" ht="38.450000000000003" customHeight="1" x14ac:dyDescent="0.3">
      <c r="A273" s="6"/>
    </row>
    <row r="274" spans="1:1" s="3" customFormat="1" ht="38.450000000000003" customHeight="1" x14ac:dyDescent="0.3">
      <c r="A274" s="6"/>
    </row>
    <row r="275" spans="1:1" s="3" customFormat="1" ht="38.450000000000003" customHeight="1" x14ac:dyDescent="0.3">
      <c r="A275" s="6"/>
    </row>
    <row r="276" spans="1:1" s="3" customFormat="1" ht="38.450000000000003" customHeight="1" x14ac:dyDescent="0.3">
      <c r="A276" s="6"/>
    </row>
    <row r="277" spans="1:1" s="3" customFormat="1" ht="38.450000000000003" customHeight="1" x14ac:dyDescent="0.3">
      <c r="A277" s="6"/>
    </row>
    <row r="278" spans="1:1" s="3" customFormat="1" ht="38.450000000000003" customHeight="1" x14ac:dyDescent="0.3">
      <c r="A278" s="6"/>
    </row>
    <row r="279" spans="1:1" s="3" customFormat="1" ht="38.450000000000003" customHeight="1" x14ac:dyDescent="0.3">
      <c r="A279" s="6"/>
    </row>
    <row r="280" spans="1:1" s="3" customFormat="1" ht="38.450000000000003" customHeight="1" x14ac:dyDescent="0.3">
      <c r="A280" s="6"/>
    </row>
    <row r="281" spans="1:1" s="3" customFormat="1" ht="38.450000000000003" customHeight="1" x14ac:dyDescent="0.3">
      <c r="A281" s="6"/>
    </row>
    <row r="282" spans="1:1" s="3" customFormat="1" ht="38.450000000000003" customHeight="1" x14ac:dyDescent="0.3">
      <c r="A282" s="6"/>
    </row>
    <row r="283" spans="1:1" s="3" customFormat="1" ht="38.450000000000003" customHeight="1" x14ac:dyDescent="0.3">
      <c r="A283" s="6"/>
    </row>
    <row r="284" spans="1:1" s="3" customFormat="1" ht="38.450000000000003" customHeight="1" x14ac:dyDescent="0.3">
      <c r="A284" s="6"/>
    </row>
    <row r="285" spans="1:1" s="3" customFormat="1" ht="38.450000000000003" customHeight="1" x14ac:dyDescent="0.3">
      <c r="A285" s="6"/>
    </row>
    <row r="286" spans="1:1" s="3" customFormat="1" ht="38.450000000000003" customHeight="1" x14ac:dyDescent="0.3">
      <c r="A286" s="6"/>
    </row>
    <row r="287" spans="1:1" s="3" customFormat="1" ht="38.450000000000003" customHeight="1" x14ac:dyDescent="0.3">
      <c r="A287" s="6"/>
    </row>
    <row r="288" spans="1:1" s="3" customFormat="1" ht="38.450000000000003" customHeight="1" x14ac:dyDescent="0.3">
      <c r="A288" s="6"/>
    </row>
    <row r="289" spans="1:1" s="3" customFormat="1" ht="38.450000000000003" customHeight="1" x14ac:dyDescent="0.3">
      <c r="A289" s="6"/>
    </row>
    <row r="290" spans="1:1" s="3" customFormat="1" ht="38.450000000000003" customHeight="1" x14ac:dyDescent="0.3">
      <c r="A290" s="6"/>
    </row>
    <row r="291" spans="1:1" s="3" customFormat="1" ht="38.450000000000003" customHeight="1" x14ac:dyDescent="0.3">
      <c r="A291" s="6"/>
    </row>
    <row r="292" spans="1:1" s="3" customFormat="1" ht="38.450000000000003" customHeight="1" x14ac:dyDescent="0.3">
      <c r="A292" s="6"/>
    </row>
    <row r="293" spans="1:1" s="3" customFormat="1" ht="38.450000000000003" customHeight="1" x14ac:dyDescent="0.3">
      <c r="A293" s="6"/>
    </row>
    <row r="294" spans="1:1" s="3" customFormat="1" ht="38.450000000000003" customHeight="1" x14ac:dyDescent="0.3">
      <c r="A294" s="6"/>
    </row>
    <row r="295" spans="1:1" s="3" customFormat="1" ht="38.450000000000003" customHeight="1" x14ac:dyDescent="0.3">
      <c r="A295" s="6"/>
    </row>
    <row r="296" spans="1:1" s="3" customFormat="1" ht="38.450000000000003" customHeight="1" x14ac:dyDescent="0.3">
      <c r="A296" s="6"/>
    </row>
    <row r="297" spans="1:1" s="3" customFormat="1" ht="38.450000000000003" customHeight="1" x14ac:dyDescent="0.3">
      <c r="A297" s="6"/>
    </row>
    <row r="298" spans="1:1" s="3" customFormat="1" ht="38.450000000000003" customHeight="1" x14ac:dyDescent="0.3">
      <c r="A298" s="6"/>
    </row>
    <row r="299" spans="1:1" s="3" customFormat="1" ht="38.450000000000003" customHeight="1" x14ac:dyDescent="0.3">
      <c r="A299" s="6"/>
    </row>
    <row r="300" spans="1:1" s="3" customFormat="1" ht="38.450000000000003" customHeight="1" x14ac:dyDescent="0.3">
      <c r="A300" s="6"/>
    </row>
    <row r="301" spans="1:1" s="3" customFormat="1" ht="38.450000000000003" customHeight="1" x14ac:dyDescent="0.3">
      <c r="A301" s="6"/>
    </row>
    <row r="302" spans="1:1" s="3" customFormat="1" ht="38.450000000000003" customHeight="1" x14ac:dyDescent="0.3">
      <c r="A302" s="6"/>
    </row>
    <row r="303" spans="1:1" s="3" customFormat="1" ht="38.450000000000003" customHeight="1" x14ac:dyDescent="0.3">
      <c r="A303" s="6"/>
    </row>
    <row r="304" spans="1:1" s="3" customFormat="1" ht="38.450000000000003" customHeight="1" x14ac:dyDescent="0.3">
      <c r="A304" s="6"/>
    </row>
    <row r="305" spans="1:1" s="3" customFormat="1" ht="38.450000000000003" customHeight="1" x14ac:dyDescent="0.3">
      <c r="A305" s="6"/>
    </row>
    <row r="306" spans="1:1" s="3" customFormat="1" ht="38.450000000000003" customHeight="1" x14ac:dyDescent="0.3">
      <c r="A306" s="6"/>
    </row>
    <row r="307" spans="1:1" s="3" customFormat="1" ht="38.450000000000003" customHeight="1" x14ac:dyDescent="0.3">
      <c r="A307" s="6"/>
    </row>
    <row r="308" spans="1:1" s="3" customFormat="1" ht="38.450000000000003" customHeight="1" x14ac:dyDescent="0.3">
      <c r="A308" s="6"/>
    </row>
    <row r="309" spans="1:1" s="3" customFormat="1" ht="38.450000000000003" customHeight="1" x14ac:dyDescent="0.3">
      <c r="A309" s="6"/>
    </row>
    <row r="310" spans="1:1" s="3" customFormat="1" ht="38.450000000000003" customHeight="1" x14ac:dyDescent="0.3">
      <c r="A310" s="6"/>
    </row>
    <row r="311" spans="1:1" s="3" customFormat="1" ht="38.450000000000003" customHeight="1" x14ac:dyDescent="0.3">
      <c r="A311" s="6"/>
    </row>
    <row r="312" spans="1:1" s="3" customFormat="1" ht="38.450000000000003" customHeight="1" x14ac:dyDescent="0.3">
      <c r="A312" s="6"/>
    </row>
    <row r="313" spans="1:1" s="3" customFormat="1" ht="38.450000000000003" customHeight="1" x14ac:dyDescent="0.3">
      <c r="A313" s="6"/>
    </row>
    <row r="314" spans="1:1" s="3" customFormat="1" ht="38.450000000000003" customHeight="1" x14ac:dyDescent="0.3">
      <c r="A314" s="6"/>
    </row>
    <row r="315" spans="1:1" s="3" customFormat="1" ht="38.450000000000003" customHeight="1" x14ac:dyDescent="0.3">
      <c r="A315" s="6"/>
    </row>
    <row r="316" spans="1:1" s="3" customFormat="1" ht="38.450000000000003" customHeight="1" x14ac:dyDescent="0.3">
      <c r="A316" s="6"/>
    </row>
    <row r="317" spans="1:1" s="3" customFormat="1" ht="38.450000000000003" customHeight="1" x14ac:dyDescent="0.3">
      <c r="A317" s="6"/>
    </row>
    <row r="318" spans="1:1" s="3" customFormat="1" ht="38.450000000000003" customHeight="1" x14ac:dyDescent="0.3">
      <c r="A318" s="6"/>
    </row>
    <row r="319" spans="1:1" s="3" customFormat="1" ht="38.450000000000003" customHeight="1" x14ac:dyDescent="0.3">
      <c r="A319" s="6"/>
    </row>
    <row r="320" spans="1:1" s="3" customFormat="1" ht="38.450000000000003" customHeight="1" x14ac:dyDescent="0.3">
      <c r="A320" s="6"/>
    </row>
    <row r="321" spans="1:1" s="3" customFormat="1" ht="38.450000000000003" customHeight="1" x14ac:dyDescent="0.3">
      <c r="A321" s="6"/>
    </row>
    <row r="322" spans="1:1" s="3" customFormat="1" ht="38.450000000000003" customHeight="1" x14ac:dyDescent="0.3">
      <c r="A322" s="6"/>
    </row>
    <row r="323" spans="1:1" s="3" customFormat="1" ht="38.450000000000003" customHeight="1" x14ac:dyDescent="0.3">
      <c r="A323" s="6"/>
    </row>
    <row r="324" spans="1:1" s="3" customFormat="1" ht="38.450000000000003" customHeight="1" x14ac:dyDescent="0.3">
      <c r="A324" s="6"/>
    </row>
    <row r="325" spans="1:1" s="3" customFormat="1" ht="38.450000000000003" customHeight="1" x14ac:dyDescent="0.3">
      <c r="A325" s="6"/>
    </row>
    <row r="326" spans="1:1" s="3" customFormat="1" ht="38.450000000000003" customHeight="1" x14ac:dyDescent="0.3">
      <c r="A326" s="6"/>
    </row>
    <row r="327" spans="1:1" s="3" customFormat="1" ht="38.450000000000003" customHeight="1" x14ac:dyDescent="0.3">
      <c r="A327" s="6"/>
    </row>
    <row r="328" spans="1:1" s="3" customFormat="1" ht="38.450000000000003" customHeight="1" x14ac:dyDescent="0.3">
      <c r="A328" s="6"/>
    </row>
    <row r="329" spans="1:1" s="3" customFormat="1" ht="38.450000000000003" customHeight="1" x14ac:dyDescent="0.3">
      <c r="A329" s="6"/>
    </row>
    <row r="330" spans="1:1" s="3" customFormat="1" ht="38.450000000000003" customHeight="1" x14ac:dyDescent="0.3">
      <c r="A330" s="6"/>
    </row>
    <row r="331" spans="1:1" s="3" customFormat="1" ht="38.450000000000003" customHeight="1" x14ac:dyDescent="0.3">
      <c r="A331" s="6"/>
    </row>
    <row r="332" spans="1:1" s="3" customFormat="1" ht="38.450000000000003" customHeight="1" x14ac:dyDescent="0.3">
      <c r="A332" s="6"/>
    </row>
    <row r="333" spans="1:1" s="3" customFormat="1" ht="38.450000000000003" customHeight="1" x14ac:dyDescent="0.3">
      <c r="A333" s="6"/>
    </row>
    <row r="334" spans="1:1" s="3" customFormat="1" ht="38.450000000000003" customHeight="1" x14ac:dyDescent="0.3">
      <c r="A334" s="6"/>
    </row>
    <row r="335" spans="1:1" s="3" customFormat="1" ht="38.450000000000003" customHeight="1" x14ac:dyDescent="0.3">
      <c r="A335" s="6"/>
    </row>
    <row r="336" spans="1:1" s="3" customFormat="1" ht="38.450000000000003" customHeight="1" x14ac:dyDescent="0.3">
      <c r="A336" s="6"/>
    </row>
    <row r="337" spans="1:1" s="3" customFormat="1" ht="38.450000000000003" customHeight="1" x14ac:dyDescent="0.3">
      <c r="A337" s="6"/>
    </row>
    <row r="338" spans="1:1" s="3" customFormat="1" ht="38.450000000000003" customHeight="1" x14ac:dyDescent="0.3">
      <c r="A338" s="6"/>
    </row>
    <row r="339" spans="1:1" s="3" customFormat="1" ht="38.450000000000003" customHeight="1" x14ac:dyDescent="0.3">
      <c r="A339" s="6"/>
    </row>
    <row r="340" spans="1:1" s="3" customFormat="1" ht="38.450000000000003" customHeight="1" x14ac:dyDescent="0.3">
      <c r="A340" s="6"/>
    </row>
    <row r="341" spans="1:1" s="3" customFormat="1" ht="38.450000000000003" customHeight="1" x14ac:dyDescent="0.3">
      <c r="A341" s="6"/>
    </row>
    <row r="342" spans="1:1" s="3" customFormat="1" ht="38.450000000000003" customHeight="1" x14ac:dyDescent="0.3">
      <c r="A342" s="6"/>
    </row>
    <row r="343" spans="1:1" s="3" customFormat="1" ht="38.450000000000003" customHeight="1" x14ac:dyDescent="0.3">
      <c r="A343" s="6"/>
    </row>
    <row r="344" spans="1:1" s="3" customFormat="1" ht="38.450000000000003" customHeight="1" x14ac:dyDescent="0.3">
      <c r="A344" s="6"/>
    </row>
    <row r="345" spans="1:1" s="3" customFormat="1" ht="38.450000000000003" customHeight="1" x14ac:dyDescent="0.3">
      <c r="A345" s="6"/>
    </row>
    <row r="346" spans="1:1" s="3" customFormat="1" ht="38.450000000000003" customHeight="1" x14ac:dyDescent="0.3">
      <c r="A346" s="6"/>
    </row>
    <row r="347" spans="1:1" s="3" customFormat="1" ht="38.450000000000003" customHeight="1" x14ac:dyDescent="0.3">
      <c r="A347" s="6"/>
    </row>
    <row r="348" spans="1:1" s="3" customFormat="1" ht="38.450000000000003" customHeight="1" x14ac:dyDescent="0.3">
      <c r="A348" s="6"/>
    </row>
    <row r="349" spans="1:1" s="3" customFormat="1" ht="38.450000000000003" customHeight="1" x14ac:dyDescent="0.3">
      <c r="A349" s="6"/>
    </row>
    <row r="350" spans="1:1" s="3" customFormat="1" ht="38.450000000000003" customHeight="1" x14ac:dyDescent="0.3">
      <c r="A350" s="6"/>
    </row>
    <row r="351" spans="1:1" s="3" customFormat="1" ht="38.450000000000003" customHeight="1" x14ac:dyDescent="0.3">
      <c r="A351" s="6"/>
    </row>
    <row r="352" spans="1:1" s="3" customFormat="1" ht="38.450000000000003" customHeight="1" x14ac:dyDescent="0.3">
      <c r="A352" s="6"/>
    </row>
    <row r="353" spans="1:1" s="3" customFormat="1" ht="38.450000000000003" customHeight="1" x14ac:dyDescent="0.3">
      <c r="A353" s="6"/>
    </row>
    <row r="354" spans="1:1" s="3" customFormat="1" ht="38.450000000000003" customHeight="1" x14ac:dyDescent="0.3">
      <c r="A354" s="6"/>
    </row>
    <row r="355" spans="1:1" s="3" customFormat="1" ht="38.450000000000003" customHeight="1" x14ac:dyDescent="0.3">
      <c r="A355" s="6"/>
    </row>
    <row r="356" spans="1:1" s="3" customFormat="1" ht="38.450000000000003" customHeight="1" x14ac:dyDescent="0.3">
      <c r="A356" s="6"/>
    </row>
    <row r="357" spans="1:1" s="3" customFormat="1" ht="38.450000000000003" customHeight="1" x14ac:dyDescent="0.3">
      <c r="A357" s="6"/>
    </row>
    <row r="358" spans="1:1" s="3" customFormat="1" ht="38.450000000000003" customHeight="1" x14ac:dyDescent="0.3">
      <c r="A358" s="6"/>
    </row>
    <row r="359" spans="1:1" s="3" customFormat="1" ht="38.450000000000003" customHeight="1" x14ac:dyDescent="0.3">
      <c r="A359" s="6"/>
    </row>
    <row r="360" spans="1:1" s="3" customFormat="1" ht="38.450000000000003" customHeight="1" x14ac:dyDescent="0.3">
      <c r="A360" s="6"/>
    </row>
    <row r="361" spans="1:1" s="3" customFormat="1" ht="38.450000000000003" customHeight="1" x14ac:dyDescent="0.3">
      <c r="A361" s="6"/>
    </row>
    <row r="362" spans="1:1" s="3" customFormat="1" ht="38.450000000000003" customHeight="1" x14ac:dyDescent="0.3">
      <c r="A362" s="6"/>
    </row>
    <row r="363" spans="1:1" s="3" customFormat="1" ht="38.450000000000003" customHeight="1" x14ac:dyDescent="0.3">
      <c r="A363" s="6"/>
    </row>
    <row r="364" spans="1:1" s="3" customFormat="1" ht="38.450000000000003" customHeight="1" x14ac:dyDescent="0.3">
      <c r="A364" s="6"/>
    </row>
    <row r="365" spans="1:1" s="3" customFormat="1" ht="38.450000000000003" customHeight="1" x14ac:dyDescent="0.3">
      <c r="A365" s="6"/>
    </row>
    <row r="366" spans="1:1" s="3" customFormat="1" ht="38.450000000000003" customHeight="1" x14ac:dyDescent="0.3">
      <c r="A366" s="6"/>
    </row>
    <row r="367" spans="1:1" s="3" customFormat="1" ht="38.450000000000003" customHeight="1" x14ac:dyDescent="0.3">
      <c r="A367" s="6"/>
    </row>
    <row r="368" spans="1:1" s="3" customFormat="1" ht="38.450000000000003" customHeight="1" x14ac:dyDescent="0.3">
      <c r="A368" s="6"/>
    </row>
    <row r="369" spans="1:1" s="3" customFormat="1" ht="38.450000000000003" customHeight="1" x14ac:dyDescent="0.3">
      <c r="A369" s="6"/>
    </row>
    <row r="370" spans="1:1" s="3" customFormat="1" ht="38.450000000000003" customHeight="1" x14ac:dyDescent="0.3">
      <c r="A370" s="6"/>
    </row>
    <row r="371" spans="1:1" s="3" customFormat="1" ht="38.450000000000003" customHeight="1" x14ac:dyDescent="0.3">
      <c r="A371" s="6"/>
    </row>
    <row r="372" spans="1:1" s="3" customFormat="1" ht="38.450000000000003" customHeight="1" x14ac:dyDescent="0.3">
      <c r="A372" s="6"/>
    </row>
    <row r="373" spans="1:1" s="3" customFormat="1" ht="38.450000000000003" customHeight="1" x14ac:dyDescent="0.3">
      <c r="A373" s="6"/>
    </row>
    <row r="374" spans="1:1" s="3" customFormat="1" ht="38.450000000000003" customHeight="1" x14ac:dyDescent="0.3">
      <c r="A374" s="6"/>
    </row>
    <row r="375" spans="1:1" s="3" customFormat="1" ht="38.450000000000003" customHeight="1" x14ac:dyDescent="0.3">
      <c r="A375" s="6"/>
    </row>
    <row r="376" spans="1:1" s="3" customFormat="1" ht="38.450000000000003" customHeight="1" x14ac:dyDescent="0.3">
      <c r="A376" s="6"/>
    </row>
    <row r="377" spans="1:1" s="3" customFormat="1" ht="38.450000000000003" customHeight="1" x14ac:dyDescent="0.3">
      <c r="A377" s="6"/>
    </row>
    <row r="378" spans="1:1" s="3" customFormat="1" ht="38.450000000000003" customHeight="1" x14ac:dyDescent="0.3">
      <c r="A378" s="6"/>
    </row>
    <row r="379" spans="1:1" s="3" customFormat="1" ht="38.450000000000003" customHeight="1" x14ac:dyDescent="0.3">
      <c r="A379" s="6"/>
    </row>
    <row r="380" spans="1:1" s="3" customFormat="1" ht="38.450000000000003" customHeight="1" x14ac:dyDescent="0.3">
      <c r="A380" s="6"/>
    </row>
    <row r="381" spans="1:1" s="3" customFormat="1" ht="38.450000000000003" customHeight="1" x14ac:dyDescent="0.3">
      <c r="A381" s="6"/>
    </row>
    <row r="382" spans="1:1" s="3" customFormat="1" ht="38.450000000000003" customHeight="1" x14ac:dyDescent="0.3">
      <c r="A382" s="6"/>
    </row>
    <row r="383" spans="1:1" s="3" customFormat="1" ht="38.450000000000003" customHeight="1" x14ac:dyDescent="0.3">
      <c r="A383" s="6"/>
    </row>
    <row r="384" spans="1:1" s="3" customFormat="1" ht="38.450000000000003" customHeight="1" x14ac:dyDescent="0.3">
      <c r="A384" s="6"/>
    </row>
    <row r="385" spans="1:1" s="3" customFormat="1" ht="38.450000000000003" customHeight="1" x14ac:dyDescent="0.3">
      <c r="A385" s="6"/>
    </row>
    <row r="386" spans="1:1" s="3" customFormat="1" ht="38.450000000000003" customHeight="1" x14ac:dyDescent="0.3">
      <c r="A386" s="6"/>
    </row>
    <row r="387" spans="1:1" s="3" customFormat="1" ht="38.450000000000003" customHeight="1" x14ac:dyDescent="0.3">
      <c r="A387" s="6"/>
    </row>
    <row r="388" spans="1:1" s="3" customFormat="1" ht="38.450000000000003" customHeight="1" x14ac:dyDescent="0.3">
      <c r="A388" s="6"/>
    </row>
    <row r="389" spans="1:1" s="3" customFormat="1" ht="38.450000000000003" customHeight="1" x14ac:dyDescent="0.3">
      <c r="A389" s="6"/>
    </row>
    <row r="390" spans="1:1" s="3" customFormat="1" ht="38.450000000000003" customHeight="1" x14ac:dyDescent="0.3">
      <c r="A390" s="6"/>
    </row>
    <row r="391" spans="1:1" s="3" customFormat="1" ht="38.450000000000003" customHeight="1" x14ac:dyDescent="0.3">
      <c r="A391" s="6"/>
    </row>
    <row r="392" spans="1:1" s="3" customFormat="1" ht="38.450000000000003" customHeight="1" x14ac:dyDescent="0.3">
      <c r="A392" s="6"/>
    </row>
    <row r="393" spans="1:1" s="3" customFormat="1" ht="38.450000000000003" customHeight="1" x14ac:dyDescent="0.3">
      <c r="A393" s="6"/>
    </row>
    <row r="394" spans="1:1" s="3" customFormat="1" ht="38.450000000000003" customHeight="1" x14ac:dyDescent="0.3">
      <c r="A394" s="6"/>
    </row>
    <row r="395" spans="1:1" s="3" customFormat="1" ht="38.450000000000003" customHeight="1" x14ac:dyDescent="0.3">
      <c r="A395" s="6"/>
    </row>
    <row r="396" spans="1:1" s="3" customFormat="1" ht="38.450000000000003" customHeight="1" x14ac:dyDescent="0.3">
      <c r="A396" s="6"/>
    </row>
    <row r="397" spans="1:1" s="3" customFormat="1" ht="38.450000000000003" customHeight="1" x14ac:dyDescent="0.3">
      <c r="A397" s="6"/>
    </row>
    <row r="398" spans="1:1" s="3" customFormat="1" ht="38.450000000000003" customHeight="1" x14ac:dyDescent="0.3">
      <c r="A398" s="6"/>
    </row>
    <row r="399" spans="1:1" s="3" customFormat="1" ht="38.450000000000003" customHeight="1" x14ac:dyDescent="0.3">
      <c r="A399" s="6"/>
    </row>
    <row r="400" spans="1:1" s="3" customFormat="1" ht="38.450000000000003" customHeight="1" x14ac:dyDescent="0.3">
      <c r="A400" s="6"/>
    </row>
    <row r="401" spans="1:1" s="3" customFormat="1" ht="38.450000000000003" customHeight="1" x14ac:dyDescent="0.3">
      <c r="A401" s="6"/>
    </row>
    <row r="402" spans="1:1" s="3" customFormat="1" ht="38.450000000000003" customHeight="1" x14ac:dyDescent="0.3">
      <c r="A402" s="6"/>
    </row>
    <row r="403" spans="1:1" s="3" customFormat="1" ht="38.450000000000003" customHeight="1" x14ac:dyDescent="0.3">
      <c r="A403" s="6"/>
    </row>
    <row r="404" spans="1:1" s="3" customFormat="1" ht="38.450000000000003" customHeight="1" x14ac:dyDescent="0.3">
      <c r="A404" s="6"/>
    </row>
    <row r="405" spans="1:1" s="3" customFormat="1" ht="38.450000000000003" customHeight="1" x14ac:dyDescent="0.3">
      <c r="A405" s="6"/>
    </row>
    <row r="406" spans="1:1" s="3" customFormat="1" ht="38.450000000000003" customHeight="1" x14ac:dyDescent="0.3">
      <c r="A406" s="6"/>
    </row>
    <row r="407" spans="1:1" s="3" customFormat="1" ht="38.450000000000003" customHeight="1" x14ac:dyDescent="0.3">
      <c r="A407" s="6"/>
    </row>
    <row r="408" spans="1:1" s="3" customFormat="1" ht="38.450000000000003" customHeight="1" x14ac:dyDescent="0.3">
      <c r="A408" s="6"/>
    </row>
    <row r="409" spans="1:1" s="3" customFormat="1" ht="38.450000000000003" customHeight="1" x14ac:dyDescent="0.3">
      <c r="A409" s="6"/>
    </row>
    <row r="410" spans="1:1" s="3" customFormat="1" ht="38.450000000000003" customHeight="1" x14ac:dyDescent="0.3">
      <c r="A410" s="6"/>
    </row>
    <row r="411" spans="1:1" s="3" customFormat="1" ht="38.450000000000003" customHeight="1" x14ac:dyDescent="0.3">
      <c r="A411" s="6"/>
    </row>
    <row r="412" spans="1:1" s="3" customFormat="1" ht="38.450000000000003" customHeight="1" x14ac:dyDescent="0.3">
      <c r="A412" s="6"/>
    </row>
    <row r="413" spans="1:1" s="3" customFormat="1" ht="38.450000000000003" customHeight="1" x14ac:dyDescent="0.3">
      <c r="A413" s="6"/>
    </row>
    <row r="414" spans="1:1" s="3" customFormat="1" ht="38.450000000000003" customHeight="1" x14ac:dyDescent="0.3">
      <c r="A414" s="6"/>
    </row>
    <row r="415" spans="1:1" s="3" customFormat="1" ht="38.450000000000003" customHeight="1" x14ac:dyDescent="0.3">
      <c r="A415" s="6"/>
    </row>
    <row r="416" spans="1:1" s="3" customFormat="1" ht="38.450000000000003" customHeight="1" x14ac:dyDescent="0.3">
      <c r="A416" s="6"/>
    </row>
    <row r="417" spans="1:1" s="3" customFormat="1" ht="38.450000000000003" customHeight="1" x14ac:dyDescent="0.3">
      <c r="A417" s="6"/>
    </row>
    <row r="418" spans="1:1" s="3" customFormat="1" ht="38.450000000000003" customHeight="1" x14ac:dyDescent="0.3">
      <c r="A418" s="6"/>
    </row>
    <row r="419" spans="1:1" s="3" customFormat="1" ht="38.450000000000003" customHeight="1" x14ac:dyDescent="0.3">
      <c r="A419" s="6"/>
    </row>
    <row r="420" spans="1:1" s="3" customFormat="1" ht="38.450000000000003" customHeight="1" x14ac:dyDescent="0.3">
      <c r="A420" s="6"/>
    </row>
    <row r="421" spans="1:1" s="3" customFormat="1" ht="38.450000000000003" customHeight="1" x14ac:dyDescent="0.3">
      <c r="A421" s="6"/>
    </row>
    <row r="422" spans="1:1" s="3" customFormat="1" ht="38.450000000000003" customHeight="1" x14ac:dyDescent="0.3">
      <c r="A422" s="6"/>
    </row>
    <row r="423" spans="1:1" s="3" customFormat="1" ht="38.450000000000003" customHeight="1" x14ac:dyDescent="0.3">
      <c r="A423" s="6"/>
    </row>
    <row r="424" spans="1:1" s="3" customFormat="1" ht="38.450000000000003" customHeight="1" x14ac:dyDescent="0.3">
      <c r="A424" s="6"/>
    </row>
    <row r="425" spans="1:1" s="3" customFormat="1" ht="38.450000000000003" customHeight="1" x14ac:dyDescent="0.3">
      <c r="A425" s="6"/>
    </row>
    <row r="426" spans="1:1" s="3" customFormat="1" ht="38.450000000000003" customHeight="1" x14ac:dyDescent="0.3">
      <c r="A426" s="6"/>
    </row>
    <row r="427" spans="1:1" s="3" customFormat="1" ht="38.450000000000003" customHeight="1" x14ac:dyDescent="0.3">
      <c r="A427" s="6"/>
    </row>
    <row r="428" spans="1:1" s="3" customFormat="1" ht="38.450000000000003" customHeight="1" x14ac:dyDescent="0.3">
      <c r="A428" s="6"/>
    </row>
    <row r="429" spans="1:1" s="3" customFormat="1" ht="38.450000000000003" customHeight="1" x14ac:dyDescent="0.3">
      <c r="A429" s="6"/>
    </row>
    <row r="430" spans="1:1" s="3" customFormat="1" ht="38.450000000000003" customHeight="1" x14ac:dyDescent="0.3">
      <c r="A430" s="6"/>
    </row>
    <row r="431" spans="1:1" s="3" customFormat="1" ht="38.450000000000003" customHeight="1" x14ac:dyDescent="0.3">
      <c r="A431" s="6"/>
    </row>
    <row r="432" spans="1:1" s="3" customFormat="1" ht="38.450000000000003" customHeight="1" x14ac:dyDescent="0.3">
      <c r="A432" s="6"/>
    </row>
    <row r="433" spans="1:1" s="3" customFormat="1" ht="38.450000000000003" customHeight="1" x14ac:dyDescent="0.3">
      <c r="A433" s="6"/>
    </row>
    <row r="434" spans="1:1" s="3" customFormat="1" ht="38.450000000000003" customHeight="1" x14ac:dyDescent="0.3">
      <c r="A434" s="6"/>
    </row>
    <row r="435" spans="1:1" s="3" customFormat="1" ht="38.450000000000003" customHeight="1" x14ac:dyDescent="0.3">
      <c r="A435" s="6"/>
    </row>
    <row r="436" spans="1:1" s="3" customFormat="1" ht="38.450000000000003" customHeight="1" x14ac:dyDescent="0.3">
      <c r="A436" s="6"/>
    </row>
    <row r="437" spans="1:1" s="3" customFormat="1" ht="38.450000000000003" customHeight="1" x14ac:dyDescent="0.3">
      <c r="A437" s="6"/>
    </row>
    <row r="438" spans="1:1" s="3" customFormat="1" ht="38.450000000000003" customHeight="1" x14ac:dyDescent="0.3">
      <c r="A438" s="6"/>
    </row>
    <row r="439" spans="1:1" s="3" customFormat="1" ht="38.450000000000003" customHeight="1" x14ac:dyDescent="0.3">
      <c r="A439" s="6"/>
    </row>
    <row r="440" spans="1:1" s="3" customFormat="1" ht="38.450000000000003" customHeight="1" x14ac:dyDescent="0.3">
      <c r="A440" s="6"/>
    </row>
    <row r="441" spans="1:1" s="3" customFormat="1" ht="38.450000000000003" customHeight="1" x14ac:dyDescent="0.3">
      <c r="A441" s="6"/>
    </row>
    <row r="442" spans="1:1" s="3" customFormat="1" ht="38.450000000000003" customHeight="1" x14ac:dyDescent="0.3">
      <c r="A442" s="6"/>
    </row>
    <row r="443" spans="1:1" s="3" customFormat="1" ht="38.450000000000003" customHeight="1" x14ac:dyDescent="0.3">
      <c r="A443" s="6"/>
    </row>
    <row r="444" spans="1:1" s="3" customFormat="1" ht="38.450000000000003" customHeight="1" x14ac:dyDescent="0.3">
      <c r="A444" s="6"/>
    </row>
    <row r="445" spans="1:1" s="3" customFormat="1" ht="38.450000000000003" customHeight="1" x14ac:dyDescent="0.3">
      <c r="A445" s="6"/>
    </row>
    <row r="446" spans="1:1" s="3" customFormat="1" ht="38.450000000000003" customHeight="1" x14ac:dyDescent="0.3">
      <c r="A446" s="6"/>
    </row>
    <row r="447" spans="1:1" s="3" customFormat="1" ht="38.450000000000003" customHeight="1" x14ac:dyDescent="0.3">
      <c r="A447" s="6"/>
    </row>
    <row r="448" spans="1:1" s="3" customFormat="1" ht="38.450000000000003" customHeight="1" x14ac:dyDescent="0.3">
      <c r="A448" s="6"/>
    </row>
    <row r="449" spans="1:1" s="3" customFormat="1" ht="38.450000000000003" customHeight="1" x14ac:dyDescent="0.3">
      <c r="A449" s="6"/>
    </row>
    <row r="450" spans="1:1" s="3" customFormat="1" ht="38.450000000000003" customHeight="1" x14ac:dyDescent="0.3">
      <c r="A450" s="6"/>
    </row>
    <row r="451" spans="1:1" s="3" customFormat="1" ht="38.450000000000003" customHeight="1" x14ac:dyDescent="0.3">
      <c r="A451" s="6"/>
    </row>
    <row r="452" spans="1:1" s="3" customFormat="1" ht="38.450000000000003" customHeight="1" x14ac:dyDescent="0.3">
      <c r="A452" s="6"/>
    </row>
    <row r="453" spans="1:1" s="3" customFormat="1" ht="38.450000000000003" customHeight="1" x14ac:dyDescent="0.3">
      <c r="A453" s="6"/>
    </row>
    <row r="454" spans="1:1" s="3" customFormat="1" ht="38.450000000000003" customHeight="1" x14ac:dyDescent="0.3">
      <c r="A454" s="6"/>
    </row>
    <row r="455" spans="1:1" s="3" customFormat="1" ht="38.450000000000003" customHeight="1" x14ac:dyDescent="0.3">
      <c r="A455" s="6"/>
    </row>
    <row r="456" spans="1:1" s="3" customFormat="1" ht="38.450000000000003" customHeight="1" x14ac:dyDescent="0.3">
      <c r="A456" s="6"/>
    </row>
    <row r="457" spans="1:1" s="3" customFormat="1" ht="38.450000000000003" customHeight="1" x14ac:dyDescent="0.3">
      <c r="A457" s="6"/>
    </row>
    <row r="458" spans="1:1" s="3" customFormat="1" ht="38.450000000000003" customHeight="1" x14ac:dyDescent="0.3">
      <c r="A458" s="6"/>
    </row>
    <row r="459" spans="1:1" s="3" customFormat="1" ht="38.450000000000003" customHeight="1" x14ac:dyDescent="0.3">
      <c r="A459" s="6"/>
    </row>
    <row r="460" spans="1:1" s="3" customFormat="1" ht="38.450000000000003" customHeight="1" x14ac:dyDescent="0.3">
      <c r="A460" s="6"/>
    </row>
    <row r="461" spans="1:1" s="3" customFormat="1" ht="38.450000000000003" customHeight="1" x14ac:dyDescent="0.3">
      <c r="A461" s="6"/>
    </row>
    <row r="462" spans="1:1" s="3" customFormat="1" ht="38.450000000000003" customHeight="1" x14ac:dyDescent="0.3">
      <c r="A462" s="6"/>
    </row>
    <row r="463" spans="1:1" s="3" customFormat="1" ht="38.450000000000003" customHeight="1" x14ac:dyDescent="0.3">
      <c r="A463" s="6"/>
    </row>
    <row r="464" spans="1:1" s="3" customFormat="1" ht="38.450000000000003" customHeight="1" x14ac:dyDescent="0.3">
      <c r="A464" s="6"/>
    </row>
    <row r="465" spans="1:1" s="3" customFormat="1" ht="38.450000000000003" customHeight="1" x14ac:dyDescent="0.3">
      <c r="A465" s="6"/>
    </row>
    <row r="466" spans="1:1" s="3" customFormat="1" ht="38.450000000000003" customHeight="1" x14ac:dyDescent="0.3">
      <c r="A466" s="6"/>
    </row>
    <row r="467" spans="1:1" s="3" customFormat="1" ht="38.450000000000003" customHeight="1" x14ac:dyDescent="0.3">
      <c r="A467" s="6"/>
    </row>
    <row r="468" spans="1:1" s="3" customFormat="1" ht="38.450000000000003" customHeight="1" x14ac:dyDescent="0.3">
      <c r="A468" s="6"/>
    </row>
    <row r="469" spans="1:1" s="3" customFormat="1" ht="38.450000000000003" customHeight="1" x14ac:dyDescent="0.3">
      <c r="A469" s="6"/>
    </row>
    <row r="470" spans="1:1" s="3" customFormat="1" ht="38.450000000000003" customHeight="1" x14ac:dyDescent="0.3">
      <c r="A470" s="6"/>
    </row>
    <row r="471" spans="1:1" s="3" customFormat="1" ht="38.450000000000003" customHeight="1" x14ac:dyDescent="0.3">
      <c r="A471" s="6"/>
    </row>
    <row r="472" spans="1:1" s="3" customFormat="1" ht="38.450000000000003" customHeight="1" x14ac:dyDescent="0.3">
      <c r="A472" s="6"/>
    </row>
    <row r="473" spans="1:1" s="3" customFormat="1" ht="38.450000000000003" customHeight="1" x14ac:dyDescent="0.3">
      <c r="A473" s="6"/>
    </row>
    <row r="474" spans="1:1" s="3" customFormat="1" ht="38.450000000000003" customHeight="1" x14ac:dyDescent="0.3">
      <c r="A474" s="6"/>
    </row>
    <row r="475" spans="1:1" s="3" customFormat="1" ht="38.450000000000003" customHeight="1" x14ac:dyDescent="0.3">
      <c r="A475" s="6"/>
    </row>
    <row r="476" spans="1:1" s="3" customFormat="1" ht="38.450000000000003" customHeight="1" x14ac:dyDescent="0.3">
      <c r="A476" s="6"/>
    </row>
    <row r="477" spans="1:1" s="3" customFormat="1" ht="38.450000000000003" customHeight="1" x14ac:dyDescent="0.3">
      <c r="A477" s="6"/>
    </row>
    <row r="478" spans="1:1" s="3" customFormat="1" ht="38.450000000000003" customHeight="1" x14ac:dyDescent="0.3">
      <c r="A478" s="6"/>
    </row>
    <row r="479" spans="1:1" s="3" customFormat="1" ht="38.450000000000003" customHeight="1" x14ac:dyDescent="0.3">
      <c r="A479" s="6"/>
    </row>
    <row r="480" spans="1:1" s="3" customFormat="1" ht="38.450000000000003" customHeight="1" x14ac:dyDescent="0.3">
      <c r="A480" s="6"/>
    </row>
    <row r="481" spans="1:1" s="3" customFormat="1" ht="38.450000000000003" customHeight="1" x14ac:dyDescent="0.3">
      <c r="A481" s="6"/>
    </row>
    <row r="482" spans="1:1" s="3" customFormat="1" ht="38.450000000000003" customHeight="1" x14ac:dyDescent="0.3">
      <c r="A482" s="6"/>
    </row>
    <row r="483" spans="1:1" s="3" customFormat="1" ht="38.450000000000003" customHeight="1" x14ac:dyDescent="0.3">
      <c r="A483" s="6"/>
    </row>
    <row r="484" spans="1:1" s="3" customFormat="1" ht="38.450000000000003" customHeight="1" x14ac:dyDescent="0.3">
      <c r="A484" s="6"/>
    </row>
    <row r="485" spans="1:1" s="3" customFormat="1" ht="38.450000000000003" customHeight="1" x14ac:dyDescent="0.3">
      <c r="A485" s="6"/>
    </row>
    <row r="486" spans="1:1" s="3" customFormat="1" ht="38.450000000000003" customHeight="1" x14ac:dyDescent="0.3">
      <c r="A486" s="6"/>
    </row>
    <row r="487" spans="1:1" s="3" customFormat="1" ht="38.450000000000003" customHeight="1" x14ac:dyDescent="0.3">
      <c r="A487" s="6"/>
    </row>
    <row r="488" spans="1:1" s="3" customFormat="1" ht="38.450000000000003" customHeight="1" x14ac:dyDescent="0.3">
      <c r="A488" s="6"/>
    </row>
    <row r="489" spans="1:1" s="3" customFormat="1" ht="38.450000000000003" customHeight="1" x14ac:dyDescent="0.3">
      <c r="A489" s="6"/>
    </row>
    <row r="490" spans="1:1" s="3" customFormat="1" ht="38.450000000000003" customHeight="1" x14ac:dyDescent="0.3">
      <c r="A490" s="6"/>
    </row>
    <row r="491" spans="1:1" s="3" customFormat="1" ht="38.450000000000003" customHeight="1" x14ac:dyDescent="0.3">
      <c r="A491" s="6"/>
    </row>
    <row r="492" spans="1:1" s="3" customFormat="1" ht="38.450000000000003" customHeight="1" x14ac:dyDescent="0.3">
      <c r="A492" s="6"/>
    </row>
    <row r="493" spans="1:1" s="3" customFormat="1" ht="38.450000000000003" customHeight="1" x14ac:dyDescent="0.3">
      <c r="A493" s="6"/>
    </row>
    <row r="494" spans="1:1" s="3" customFormat="1" ht="38.450000000000003" customHeight="1" x14ac:dyDescent="0.3">
      <c r="A494" s="6"/>
    </row>
    <row r="495" spans="1:1" s="3" customFormat="1" ht="38.450000000000003" customHeight="1" x14ac:dyDescent="0.3">
      <c r="A495" s="6"/>
    </row>
    <row r="496" spans="1:1" s="3" customFormat="1" ht="38.450000000000003" customHeight="1" x14ac:dyDescent="0.3">
      <c r="A496" s="6"/>
    </row>
    <row r="497" spans="1:1" s="3" customFormat="1" ht="38.450000000000003" customHeight="1" x14ac:dyDescent="0.3">
      <c r="A497" s="6"/>
    </row>
    <row r="498" spans="1:1" s="3" customFormat="1" ht="38.450000000000003" customHeight="1" x14ac:dyDescent="0.3">
      <c r="A498" s="6"/>
    </row>
    <row r="499" spans="1:1" s="3" customFormat="1" ht="38.450000000000003" customHeight="1" x14ac:dyDescent="0.3">
      <c r="A499" s="6"/>
    </row>
    <row r="500" spans="1:1" s="3" customFormat="1" ht="38.450000000000003" customHeight="1" x14ac:dyDescent="0.3">
      <c r="A500" s="6"/>
    </row>
    <row r="501" spans="1:1" s="3" customFormat="1" ht="38.450000000000003" customHeight="1" x14ac:dyDescent="0.3">
      <c r="A501" s="6"/>
    </row>
    <row r="502" spans="1:1" s="3" customFormat="1" ht="38.450000000000003" customHeight="1" x14ac:dyDescent="0.3">
      <c r="A502" s="6"/>
    </row>
    <row r="503" spans="1:1" s="3" customFormat="1" ht="38.450000000000003" customHeight="1" x14ac:dyDescent="0.3">
      <c r="A503" s="6"/>
    </row>
    <row r="504" spans="1:1" s="3" customFormat="1" ht="38.450000000000003" customHeight="1" x14ac:dyDescent="0.3">
      <c r="A504" s="6"/>
    </row>
    <row r="505" spans="1:1" s="3" customFormat="1" ht="38.450000000000003" customHeight="1" x14ac:dyDescent="0.3">
      <c r="A505" s="6"/>
    </row>
    <row r="506" spans="1:1" s="3" customFormat="1" ht="38.450000000000003" customHeight="1" x14ac:dyDescent="0.3">
      <c r="A506" s="6"/>
    </row>
    <row r="507" spans="1:1" s="3" customFormat="1" ht="38.450000000000003" customHeight="1" x14ac:dyDescent="0.3">
      <c r="A507" s="6"/>
    </row>
    <row r="508" spans="1:1" s="3" customFormat="1" ht="38.450000000000003" customHeight="1" x14ac:dyDescent="0.3">
      <c r="A508" s="6"/>
    </row>
    <row r="509" spans="1:1" s="3" customFormat="1" ht="38.450000000000003" customHeight="1" x14ac:dyDescent="0.3">
      <c r="A509" s="6"/>
    </row>
    <row r="510" spans="1:1" s="3" customFormat="1" ht="38.450000000000003" customHeight="1" x14ac:dyDescent="0.3">
      <c r="A510" s="6"/>
    </row>
    <row r="511" spans="1:1" s="3" customFormat="1" ht="38.450000000000003" customHeight="1" x14ac:dyDescent="0.3">
      <c r="A511" s="6"/>
    </row>
    <row r="512" spans="1:1" s="3" customFormat="1" ht="38.450000000000003" customHeight="1" x14ac:dyDescent="0.3">
      <c r="A512" s="6"/>
    </row>
    <row r="513" spans="1:1" s="3" customFormat="1" ht="38.450000000000003" customHeight="1" x14ac:dyDescent="0.3">
      <c r="A513" s="6"/>
    </row>
    <row r="514" spans="1:1" s="3" customFormat="1" ht="38.450000000000003" customHeight="1" x14ac:dyDescent="0.3">
      <c r="A514" s="6"/>
    </row>
    <row r="515" spans="1:1" s="3" customFormat="1" ht="38.450000000000003" customHeight="1" x14ac:dyDescent="0.3">
      <c r="A515" s="6"/>
    </row>
    <row r="516" spans="1:1" s="3" customFormat="1" ht="38.450000000000003" customHeight="1" x14ac:dyDescent="0.3">
      <c r="A516" s="6"/>
    </row>
    <row r="517" spans="1:1" s="3" customFormat="1" ht="38.450000000000003" customHeight="1" x14ac:dyDescent="0.3">
      <c r="A517" s="6"/>
    </row>
    <row r="518" spans="1:1" s="3" customFormat="1" ht="38.450000000000003" customHeight="1" x14ac:dyDescent="0.3">
      <c r="A518" s="6"/>
    </row>
    <row r="519" spans="1:1" s="3" customFormat="1" ht="38.450000000000003" customHeight="1" x14ac:dyDescent="0.3">
      <c r="A519" s="6"/>
    </row>
    <row r="520" spans="1:1" s="3" customFormat="1" ht="38.450000000000003" customHeight="1" x14ac:dyDescent="0.3">
      <c r="A520" s="6"/>
    </row>
    <row r="521" spans="1:1" s="3" customFormat="1" ht="38.450000000000003" customHeight="1" x14ac:dyDescent="0.3">
      <c r="A521" s="6"/>
    </row>
    <row r="522" spans="1:1" s="3" customFormat="1" ht="38.450000000000003" customHeight="1" x14ac:dyDescent="0.3">
      <c r="A522" s="6"/>
    </row>
    <row r="523" spans="1:1" s="3" customFormat="1" ht="38.450000000000003" customHeight="1" x14ac:dyDescent="0.3">
      <c r="A523" s="6"/>
    </row>
    <row r="524" spans="1:1" s="3" customFormat="1" ht="38.450000000000003" customHeight="1" x14ac:dyDescent="0.3">
      <c r="A524" s="6"/>
    </row>
    <row r="525" spans="1:1" s="3" customFormat="1" ht="38.450000000000003" customHeight="1" x14ac:dyDescent="0.3">
      <c r="A525" s="6"/>
    </row>
    <row r="526" spans="1:1" s="3" customFormat="1" ht="38.450000000000003" customHeight="1" x14ac:dyDescent="0.3">
      <c r="A526" s="6"/>
    </row>
    <row r="527" spans="1:1" s="3" customFormat="1" ht="38.450000000000003" customHeight="1" x14ac:dyDescent="0.3">
      <c r="A527" s="6"/>
    </row>
    <row r="528" spans="1:1" s="3" customFormat="1" ht="38.450000000000003" customHeight="1" x14ac:dyDescent="0.3">
      <c r="A528" s="6"/>
    </row>
    <row r="529" spans="1:1" s="3" customFormat="1" ht="38.450000000000003" customHeight="1" x14ac:dyDescent="0.3">
      <c r="A529" s="6"/>
    </row>
    <row r="530" spans="1:1" s="3" customFormat="1" ht="38.450000000000003" customHeight="1" x14ac:dyDescent="0.3">
      <c r="A530" s="6"/>
    </row>
    <row r="531" spans="1:1" s="3" customFormat="1" ht="38.450000000000003" customHeight="1" x14ac:dyDescent="0.3">
      <c r="A531" s="6"/>
    </row>
    <row r="532" spans="1:1" s="3" customFormat="1" ht="38.450000000000003" customHeight="1" x14ac:dyDescent="0.3">
      <c r="A532" s="6"/>
    </row>
    <row r="533" spans="1:1" s="3" customFormat="1" ht="38.450000000000003" customHeight="1" x14ac:dyDescent="0.3">
      <c r="A533" s="6"/>
    </row>
    <row r="534" spans="1:1" s="3" customFormat="1" ht="38.450000000000003" customHeight="1" x14ac:dyDescent="0.3">
      <c r="A534" s="6"/>
    </row>
    <row r="535" spans="1:1" s="3" customFormat="1" ht="38.450000000000003" customHeight="1" x14ac:dyDescent="0.3">
      <c r="A535" s="6"/>
    </row>
    <row r="536" spans="1:1" s="3" customFormat="1" ht="38.450000000000003" customHeight="1" x14ac:dyDescent="0.3">
      <c r="A536" s="6"/>
    </row>
    <row r="537" spans="1:1" s="3" customFormat="1" ht="38.450000000000003" customHeight="1" x14ac:dyDescent="0.3">
      <c r="A537" s="6"/>
    </row>
    <row r="538" spans="1:1" s="3" customFormat="1" ht="38.450000000000003" customHeight="1" x14ac:dyDescent="0.3">
      <c r="A538" s="6"/>
    </row>
    <row r="539" spans="1:1" s="3" customFormat="1" ht="38.450000000000003" customHeight="1" x14ac:dyDescent="0.3">
      <c r="A539" s="6"/>
    </row>
    <row r="540" spans="1:1" s="3" customFormat="1" ht="38.450000000000003" customHeight="1" x14ac:dyDescent="0.3">
      <c r="A540" s="6"/>
    </row>
    <row r="541" spans="1:1" s="3" customFormat="1" ht="38.450000000000003" customHeight="1" x14ac:dyDescent="0.3">
      <c r="A541" s="6"/>
    </row>
    <row r="542" spans="1:1" s="3" customFormat="1" ht="38.450000000000003" customHeight="1" x14ac:dyDescent="0.3">
      <c r="A542" s="6"/>
    </row>
    <row r="543" spans="1:1" s="3" customFormat="1" ht="38.450000000000003" customHeight="1" x14ac:dyDescent="0.3">
      <c r="A543" s="6"/>
    </row>
    <row r="544" spans="1:1" s="3" customFormat="1" ht="38.450000000000003" customHeight="1" x14ac:dyDescent="0.3">
      <c r="A544" s="6"/>
    </row>
    <row r="545" spans="1:1" s="3" customFormat="1" ht="38.450000000000003" customHeight="1" x14ac:dyDescent="0.3">
      <c r="A545" s="6"/>
    </row>
    <row r="546" spans="1:1" s="3" customFormat="1" ht="38.450000000000003" customHeight="1" x14ac:dyDescent="0.3">
      <c r="A546" s="6"/>
    </row>
    <row r="547" spans="1:1" s="3" customFormat="1" ht="38.450000000000003" customHeight="1" x14ac:dyDescent="0.3">
      <c r="A547" s="6"/>
    </row>
    <row r="548" spans="1:1" s="3" customFormat="1" ht="38.450000000000003" customHeight="1" x14ac:dyDescent="0.3">
      <c r="A548" s="6"/>
    </row>
    <row r="549" spans="1:1" s="3" customFormat="1" ht="38.450000000000003" customHeight="1" x14ac:dyDescent="0.3">
      <c r="A549" s="6"/>
    </row>
    <row r="550" spans="1:1" s="3" customFormat="1" ht="38.450000000000003" customHeight="1" x14ac:dyDescent="0.3">
      <c r="A550" s="6"/>
    </row>
    <row r="551" spans="1:1" s="3" customFormat="1" ht="38.450000000000003" customHeight="1" x14ac:dyDescent="0.3">
      <c r="A551" s="6"/>
    </row>
    <row r="552" spans="1:1" s="3" customFormat="1" ht="38.450000000000003" customHeight="1" x14ac:dyDescent="0.3">
      <c r="A552" s="6"/>
    </row>
    <row r="553" spans="1:1" s="3" customFormat="1" ht="38.450000000000003" customHeight="1" x14ac:dyDescent="0.3">
      <c r="A553" s="6"/>
    </row>
    <row r="554" spans="1:1" s="3" customFormat="1" ht="38.450000000000003" customHeight="1" x14ac:dyDescent="0.3">
      <c r="A554" s="6"/>
    </row>
    <row r="555" spans="1:1" s="3" customFormat="1" ht="38.450000000000003" customHeight="1" x14ac:dyDescent="0.3">
      <c r="A555" s="6"/>
    </row>
    <row r="556" spans="1:1" s="3" customFormat="1" ht="38.450000000000003" customHeight="1" x14ac:dyDescent="0.3">
      <c r="A556" s="6"/>
    </row>
    <row r="557" spans="1:1" s="3" customFormat="1" ht="38.450000000000003" customHeight="1" x14ac:dyDescent="0.3">
      <c r="A557" s="6"/>
    </row>
    <row r="558" spans="1:1" s="3" customFormat="1" ht="38.450000000000003" customHeight="1" x14ac:dyDescent="0.3">
      <c r="A558" s="6"/>
    </row>
    <row r="559" spans="1:1" s="3" customFormat="1" ht="38.450000000000003" customHeight="1" x14ac:dyDescent="0.3">
      <c r="A559" s="6"/>
    </row>
    <row r="560" spans="1:1" s="3" customFormat="1" ht="38.450000000000003" customHeight="1" x14ac:dyDescent="0.3">
      <c r="A560" s="6"/>
    </row>
    <row r="561" spans="1:1" s="3" customFormat="1" ht="38.450000000000003" customHeight="1" x14ac:dyDescent="0.3">
      <c r="A561" s="6"/>
    </row>
    <row r="562" spans="1:1" s="3" customFormat="1" ht="38.450000000000003" customHeight="1" x14ac:dyDescent="0.3">
      <c r="A562" s="6"/>
    </row>
    <row r="563" spans="1:1" s="3" customFormat="1" ht="38.450000000000003" customHeight="1" x14ac:dyDescent="0.3">
      <c r="A563" s="6"/>
    </row>
    <row r="564" spans="1:1" s="3" customFormat="1" ht="38.450000000000003" customHeight="1" x14ac:dyDescent="0.3">
      <c r="A564" s="6"/>
    </row>
    <row r="565" spans="1:1" s="3" customFormat="1" ht="38.450000000000003" customHeight="1" x14ac:dyDescent="0.3">
      <c r="A565" s="6"/>
    </row>
    <row r="566" spans="1:1" s="3" customFormat="1" ht="38.450000000000003" customHeight="1" x14ac:dyDescent="0.3">
      <c r="A566" s="6"/>
    </row>
    <row r="567" spans="1:1" s="3" customFormat="1" ht="38.450000000000003" customHeight="1" x14ac:dyDescent="0.3">
      <c r="A567" s="6"/>
    </row>
    <row r="568" spans="1:1" s="3" customFormat="1" ht="38.450000000000003" customHeight="1" x14ac:dyDescent="0.3">
      <c r="A568" s="6"/>
    </row>
    <row r="569" spans="1:1" s="3" customFormat="1" ht="38.450000000000003" customHeight="1" x14ac:dyDescent="0.3">
      <c r="A569" s="6"/>
    </row>
    <row r="570" spans="1:1" s="3" customFormat="1" ht="38.450000000000003" customHeight="1" x14ac:dyDescent="0.3">
      <c r="A570" s="6"/>
    </row>
    <row r="571" spans="1:1" s="3" customFormat="1" ht="38.450000000000003" customHeight="1" x14ac:dyDescent="0.3">
      <c r="A571" s="6"/>
    </row>
    <row r="572" spans="1:1" s="3" customFormat="1" ht="38.450000000000003" customHeight="1" x14ac:dyDescent="0.3">
      <c r="A572" s="6"/>
    </row>
    <row r="573" spans="1:1" s="3" customFormat="1" ht="38.450000000000003" customHeight="1" x14ac:dyDescent="0.3">
      <c r="A573" s="6"/>
    </row>
    <row r="574" spans="1:1" s="3" customFormat="1" ht="38.450000000000003" customHeight="1" x14ac:dyDescent="0.3">
      <c r="A574" s="6"/>
    </row>
    <row r="575" spans="1:1" s="3" customFormat="1" ht="38.450000000000003" customHeight="1" x14ac:dyDescent="0.3">
      <c r="A575" s="6"/>
    </row>
    <row r="576" spans="1:1" s="3" customFormat="1" ht="38.450000000000003" customHeight="1" x14ac:dyDescent="0.3">
      <c r="A576" s="6"/>
    </row>
    <row r="577" spans="1:1" s="3" customFormat="1" ht="38.450000000000003" customHeight="1" x14ac:dyDescent="0.3">
      <c r="A577" s="6"/>
    </row>
    <row r="578" spans="1:1" s="3" customFormat="1" ht="38.450000000000003" customHeight="1" x14ac:dyDescent="0.3">
      <c r="A578" s="6"/>
    </row>
    <row r="579" spans="1:1" s="3" customFormat="1" ht="38.450000000000003" customHeight="1" x14ac:dyDescent="0.3">
      <c r="A579" s="6"/>
    </row>
    <row r="580" spans="1:1" s="3" customFormat="1" ht="38.450000000000003" customHeight="1" x14ac:dyDescent="0.3">
      <c r="A580" s="6"/>
    </row>
    <row r="581" spans="1:1" s="3" customFormat="1" ht="38.450000000000003" customHeight="1" x14ac:dyDescent="0.3">
      <c r="A581" s="6"/>
    </row>
    <row r="582" spans="1:1" s="3" customFormat="1" ht="38.450000000000003" customHeight="1" x14ac:dyDescent="0.3">
      <c r="A582" s="6"/>
    </row>
    <row r="583" spans="1:1" s="3" customFormat="1" ht="38.450000000000003" customHeight="1" x14ac:dyDescent="0.3">
      <c r="A583" s="6"/>
    </row>
    <row r="584" spans="1:1" s="3" customFormat="1" ht="38.450000000000003" customHeight="1" x14ac:dyDescent="0.3">
      <c r="A584" s="6"/>
    </row>
    <row r="585" spans="1:1" s="3" customFormat="1" ht="38.450000000000003" customHeight="1" x14ac:dyDescent="0.3">
      <c r="A585" s="6"/>
    </row>
    <row r="586" spans="1:1" s="3" customFormat="1" ht="38.450000000000003" customHeight="1" x14ac:dyDescent="0.3">
      <c r="A586" s="6"/>
    </row>
    <row r="587" spans="1:1" s="3" customFormat="1" ht="38.450000000000003" customHeight="1" x14ac:dyDescent="0.3">
      <c r="A587" s="6"/>
    </row>
    <row r="588" spans="1:1" s="3" customFormat="1" ht="38.450000000000003" customHeight="1" x14ac:dyDescent="0.3">
      <c r="A588" s="6"/>
    </row>
    <row r="589" spans="1:1" s="3" customFormat="1" ht="38.450000000000003" customHeight="1" x14ac:dyDescent="0.3">
      <c r="A589" s="6"/>
    </row>
    <row r="590" spans="1:1" s="3" customFormat="1" ht="38.450000000000003" customHeight="1" x14ac:dyDescent="0.3">
      <c r="A590" s="6"/>
    </row>
    <row r="591" spans="1:1" s="3" customFormat="1" ht="38.450000000000003" customHeight="1" x14ac:dyDescent="0.3">
      <c r="A591" s="6"/>
    </row>
    <row r="592" spans="1:1" s="3" customFormat="1" ht="38.450000000000003" customHeight="1" x14ac:dyDescent="0.3">
      <c r="A592" s="6"/>
    </row>
    <row r="593" spans="1:1" s="3" customFormat="1" ht="38.450000000000003" customHeight="1" x14ac:dyDescent="0.3">
      <c r="A593" s="6"/>
    </row>
    <row r="594" spans="1:1" s="3" customFormat="1" ht="38.450000000000003" customHeight="1" x14ac:dyDescent="0.3">
      <c r="A594" s="6"/>
    </row>
    <row r="595" spans="1:1" s="3" customFormat="1" ht="38.450000000000003" customHeight="1" x14ac:dyDescent="0.3">
      <c r="A595" s="6"/>
    </row>
    <row r="596" spans="1:1" s="3" customFormat="1" ht="38.450000000000003" customHeight="1" x14ac:dyDescent="0.3">
      <c r="A596" s="6"/>
    </row>
    <row r="597" spans="1:1" s="3" customFormat="1" ht="38.450000000000003" customHeight="1" x14ac:dyDescent="0.3">
      <c r="A597" s="6"/>
    </row>
    <row r="598" spans="1:1" s="3" customFormat="1" ht="38.450000000000003" customHeight="1" x14ac:dyDescent="0.3">
      <c r="A598" s="6"/>
    </row>
    <row r="599" spans="1:1" s="3" customFormat="1" ht="38.450000000000003" customHeight="1" x14ac:dyDescent="0.3">
      <c r="A599" s="6"/>
    </row>
    <row r="600" spans="1:1" s="3" customFormat="1" ht="38.450000000000003" customHeight="1" x14ac:dyDescent="0.3">
      <c r="A600" s="6"/>
    </row>
    <row r="601" spans="1:1" s="3" customFormat="1" ht="38.450000000000003" customHeight="1" x14ac:dyDescent="0.3">
      <c r="A601" s="6"/>
    </row>
    <row r="602" spans="1:1" s="3" customFormat="1" ht="38.450000000000003" customHeight="1" x14ac:dyDescent="0.3">
      <c r="A602" s="6"/>
    </row>
    <row r="603" spans="1:1" s="3" customFormat="1" ht="38.450000000000003" customHeight="1" x14ac:dyDescent="0.3">
      <c r="A603" s="6"/>
    </row>
    <row r="604" spans="1:1" s="3" customFormat="1" ht="38.450000000000003" customHeight="1" x14ac:dyDescent="0.3">
      <c r="A604" s="6"/>
    </row>
    <row r="605" spans="1:1" s="3" customFormat="1" ht="38.450000000000003" customHeight="1" x14ac:dyDescent="0.3">
      <c r="A605" s="6"/>
    </row>
    <row r="606" spans="1:1" s="3" customFormat="1" ht="38.450000000000003" customHeight="1" x14ac:dyDescent="0.3">
      <c r="A606" s="6"/>
    </row>
    <row r="607" spans="1:1" s="3" customFormat="1" ht="38.450000000000003" customHeight="1" x14ac:dyDescent="0.3">
      <c r="A607" s="6"/>
    </row>
    <row r="608" spans="1:1" s="3" customFormat="1" ht="38.450000000000003" customHeight="1" x14ac:dyDescent="0.3">
      <c r="A608" s="6"/>
    </row>
    <row r="609" spans="1:1" s="3" customFormat="1" ht="38.450000000000003" customHeight="1" x14ac:dyDescent="0.3">
      <c r="A609" s="6"/>
    </row>
    <row r="610" spans="1:1" s="3" customFormat="1" ht="38.450000000000003" customHeight="1" x14ac:dyDescent="0.3">
      <c r="A610" s="6"/>
    </row>
    <row r="611" spans="1:1" s="3" customFormat="1" ht="38.450000000000003" customHeight="1" x14ac:dyDescent="0.3">
      <c r="A611" s="6"/>
    </row>
    <row r="612" spans="1:1" s="3" customFormat="1" ht="38.450000000000003" customHeight="1" x14ac:dyDescent="0.3">
      <c r="A612" s="6"/>
    </row>
    <row r="613" spans="1:1" s="3" customFormat="1" ht="38.450000000000003" customHeight="1" x14ac:dyDescent="0.3">
      <c r="A613" s="6"/>
    </row>
    <row r="614" spans="1:1" s="3" customFormat="1" ht="38.450000000000003" customHeight="1" x14ac:dyDescent="0.3">
      <c r="A614" s="6"/>
    </row>
    <row r="615" spans="1:1" s="3" customFormat="1" ht="38.450000000000003" customHeight="1" x14ac:dyDescent="0.3">
      <c r="A615" s="6"/>
    </row>
    <row r="616" spans="1:1" s="3" customFormat="1" ht="38.450000000000003" customHeight="1" x14ac:dyDescent="0.3">
      <c r="A616" s="6"/>
    </row>
    <row r="617" spans="1:1" s="3" customFormat="1" ht="38.450000000000003" customHeight="1" x14ac:dyDescent="0.3">
      <c r="A617" s="6"/>
    </row>
    <row r="618" spans="1:1" s="3" customFormat="1" ht="38.450000000000003" customHeight="1" x14ac:dyDescent="0.3">
      <c r="A618" s="6"/>
    </row>
    <row r="619" spans="1:1" s="3" customFormat="1" ht="38.450000000000003" customHeight="1" x14ac:dyDescent="0.3">
      <c r="A619" s="6"/>
    </row>
    <row r="620" spans="1:1" s="3" customFormat="1" ht="38.450000000000003" customHeight="1" x14ac:dyDescent="0.3">
      <c r="A620" s="6"/>
    </row>
    <row r="621" spans="1:1" s="3" customFormat="1" ht="38.450000000000003" customHeight="1" x14ac:dyDescent="0.3">
      <c r="A621" s="6"/>
    </row>
    <row r="622" spans="1:1" s="3" customFormat="1" ht="38.450000000000003" customHeight="1" x14ac:dyDescent="0.3">
      <c r="A622" s="6"/>
    </row>
    <row r="623" spans="1:1" s="3" customFormat="1" ht="38.450000000000003" customHeight="1" x14ac:dyDescent="0.3">
      <c r="A623" s="6"/>
    </row>
    <row r="624" spans="1:1" s="3" customFormat="1" ht="38.450000000000003" customHeight="1" x14ac:dyDescent="0.3">
      <c r="A624" s="6"/>
    </row>
    <row r="625" spans="1:1" s="3" customFormat="1" ht="38.450000000000003" customHeight="1" x14ac:dyDescent="0.3">
      <c r="A625" s="6"/>
    </row>
    <row r="626" spans="1:1" s="3" customFormat="1" ht="38.450000000000003" customHeight="1" x14ac:dyDescent="0.3">
      <c r="A626" s="6"/>
    </row>
    <row r="627" spans="1:1" s="3" customFormat="1" ht="38.450000000000003" customHeight="1" x14ac:dyDescent="0.3">
      <c r="A627" s="6"/>
    </row>
    <row r="628" spans="1:1" s="3" customFormat="1" ht="38.450000000000003" customHeight="1" x14ac:dyDescent="0.3">
      <c r="A628" s="6"/>
    </row>
    <row r="629" spans="1:1" s="3" customFormat="1" ht="38.450000000000003" customHeight="1" x14ac:dyDescent="0.3">
      <c r="A629" s="6"/>
    </row>
    <row r="630" spans="1:1" s="3" customFormat="1" ht="38.450000000000003" customHeight="1" x14ac:dyDescent="0.3">
      <c r="A630" s="6"/>
    </row>
    <row r="631" spans="1:1" s="3" customFormat="1" ht="38.450000000000003" customHeight="1" x14ac:dyDescent="0.3">
      <c r="A631" s="6"/>
    </row>
    <row r="632" spans="1:1" s="3" customFormat="1" ht="38.450000000000003" customHeight="1" x14ac:dyDescent="0.3">
      <c r="A632" s="6"/>
    </row>
    <row r="633" spans="1:1" s="3" customFormat="1" ht="38.450000000000003" customHeight="1" x14ac:dyDescent="0.3">
      <c r="A633" s="6"/>
    </row>
    <row r="634" spans="1:1" s="3" customFormat="1" ht="38.450000000000003" customHeight="1" x14ac:dyDescent="0.3">
      <c r="A634" s="6"/>
    </row>
    <row r="635" spans="1:1" s="3" customFormat="1" ht="38.450000000000003" customHeight="1" x14ac:dyDescent="0.3">
      <c r="A635" s="6"/>
    </row>
    <row r="636" spans="1:1" s="3" customFormat="1" ht="38.450000000000003" customHeight="1" x14ac:dyDescent="0.3">
      <c r="A636" s="6"/>
    </row>
    <row r="637" spans="1:1" s="3" customFormat="1" ht="38.450000000000003" customHeight="1" x14ac:dyDescent="0.3">
      <c r="A637" s="6"/>
    </row>
    <row r="638" spans="1:1" s="3" customFormat="1" ht="38.450000000000003" customHeight="1" x14ac:dyDescent="0.3">
      <c r="A638" s="6"/>
    </row>
    <row r="639" spans="1:1" s="3" customFormat="1" ht="38.450000000000003" customHeight="1" x14ac:dyDescent="0.3">
      <c r="A639" s="6"/>
    </row>
    <row r="640" spans="1:1" s="3" customFormat="1" ht="38.450000000000003" customHeight="1" x14ac:dyDescent="0.3">
      <c r="A640" s="6"/>
    </row>
    <row r="641" spans="1:1" s="3" customFormat="1" ht="38.450000000000003" customHeight="1" x14ac:dyDescent="0.3">
      <c r="A641" s="6"/>
    </row>
    <row r="642" spans="1:1" s="3" customFormat="1" ht="38.450000000000003" customHeight="1" x14ac:dyDescent="0.3">
      <c r="A642" s="6"/>
    </row>
    <row r="643" spans="1:1" s="3" customFormat="1" ht="38.450000000000003" customHeight="1" x14ac:dyDescent="0.3">
      <c r="A643" s="6"/>
    </row>
    <row r="644" spans="1:1" s="3" customFormat="1" ht="38.450000000000003" customHeight="1" x14ac:dyDescent="0.3">
      <c r="A644" s="6"/>
    </row>
    <row r="645" spans="1:1" s="3" customFormat="1" ht="38.450000000000003" customHeight="1" x14ac:dyDescent="0.3">
      <c r="A645" s="6"/>
    </row>
    <row r="646" spans="1:1" s="3" customFormat="1" ht="38.450000000000003" customHeight="1" x14ac:dyDescent="0.3">
      <c r="A646" s="6"/>
    </row>
    <row r="647" spans="1:1" s="3" customFormat="1" ht="38.450000000000003" customHeight="1" x14ac:dyDescent="0.3">
      <c r="A647" s="6"/>
    </row>
    <row r="648" spans="1:1" s="3" customFormat="1" ht="38.450000000000003" customHeight="1" x14ac:dyDescent="0.3">
      <c r="A648" s="6"/>
    </row>
    <row r="649" spans="1:1" s="3" customFormat="1" ht="38.450000000000003" customHeight="1" x14ac:dyDescent="0.3">
      <c r="A649" s="6"/>
    </row>
    <row r="650" spans="1:1" s="3" customFormat="1" ht="38.450000000000003" customHeight="1" x14ac:dyDescent="0.3">
      <c r="A650" s="6"/>
    </row>
    <row r="651" spans="1:1" s="3" customFormat="1" ht="38.450000000000003" customHeight="1" x14ac:dyDescent="0.3">
      <c r="A651" s="6"/>
    </row>
    <row r="652" spans="1:1" s="3" customFormat="1" ht="38.450000000000003" customHeight="1" x14ac:dyDescent="0.3">
      <c r="A652" s="6"/>
    </row>
    <row r="653" spans="1:1" s="3" customFormat="1" ht="38.450000000000003" customHeight="1" x14ac:dyDescent="0.3">
      <c r="A653" s="6"/>
    </row>
    <row r="654" spans="1:1" s="3" customFormat="1" ht="38.450000000000003" customHeight="1" x14ac:dyDescent="0.3">
      <c r="A654" s="6"/>
    </row>
    <row r="655" spans="1:1" s="3" customFormat="1" ht="38.450000000000003" customHeight="1" x14ac:dyDescent="0.3">
      <c r="A655" s="6"/>
    </row>
    <row r="656" spans="1:1" s="3" customFormat="1" ht="38.450000000000003" customHeight="1" x14ac:dyDescent="0.3">
      <c r="A656" s="6"/>
    </row>
    <row r="657" spans="1:1" s="3" customFormat="1" ht="38.450000000000003" customHeight="1" x14ac:dyDescent="0.3">
      <c r="A657" s="6"/>
    </row>
    <row r="658" spans="1:1" s="3" customFormat="1" ht="38.450000000000003" customHeight="1" x14ac:dyDescent="0.3">
      <c r="A658" s="6"/>
    </row>
    <row r="659" spans="1:1" s="3" customFormat="1" ht="38.450000000000003" customHeight="1" x14ac:dyDescent="0.3">
      <c r="A659" s="6"/>
    </row>
    <row r="660" spans="1:1" s="3" customFormat="1" ht="38.450000000000003" customHeight="1" x14ac:dyDescent="0.3">
      <c r="A660" s="6"/>
    </row>
    <row r="661" spans="1:1" s="3" customFormat="1" ht="38.450000000000003" customHeight="1" x14ac:dyDescent="0.3">
      <c r="A661" s="6"/>
    </row>
    <row r="662" spans="1:1" s="3" customFormat="1" ht="38.450000000000003" customHeight="1" x14ac:dyDescent="0.3">
      <c r="A662" s="6"/>
    </row>
    <row r="663" spans="1:1" s="3" customFormat="1" ht="38.450000000000003" customHeight="1" x14ac:dyDescent="0.3">
      <c r="A663" s="6"/>
    </row>
    <row r="664" spans="1:1" s="3" customFormat="1" ht="38.450000000000003" customHeight="1" x14ac:dyDescent="0.3">
      <c r="A664" s="6"/>
    </row>
    <row r="665" spans="1:1" s="3" customFormat="1" ht="38.450000000000003" customHeight="1" x14ac:dyDescent="0.3">
      <c r="A665" s="6"/>
    </row>
    <row r="666" spans="1:1" s="3" customFormat="1" ht="38.450000000000003" customHeight="1" x14ac:dyDescent="0.3">
      <c r="A666" s="6"/>
    </row>
    <row r="667" spans="1:1" s="3" customFormat="1" ht="38.450000000000003" customHeight="1" x14ac:dyDescent="0.3">
      <c r="A667" s="6"/>
    </row>
    <row r="668" spans="1:1" s="3" customFormat="1" ht="38.450000000000003" customHeight="1" x14ac:dyDescent="0.3">
      <c r="A668" s="6"/>
    </row>
    <row r="669" spans="1:1" s="3" customFormat="1" ht="38.450000000000003" customHeight="1" x14ac:dyDescent="0.3">
      <c r="A669" s="6"/>
    </row>
    <row r="670" spans="1:1" s="3" customFormat="1" ht="38.450000000000003" customHeight="1" x14ac:dyDescent="0.3">
      <c r="A670" s="6"/>
    </row>
    <row r="671" spans="1:1" s="3" customFormat="1" ht="38.450000000000003" customHeight="1" x14ac:dyDescent="0.3">
      <c r="A671" s="6"/>
    </row>
    <row r="672" spans="1:1" s="3" customFormat="1" ht="38.450000000000003" customHeight="1" x14ac:dyDescent="0.3">
      <c r="A672" s="6"/>
    </row>
    <row r="673" spans="1:1" s="3" customFormat="1" ht="38.450000000000003" customHeight="1" x14ac:dyDescent="0.3">
      <c r="A673" s="6"/>
    </row>
    <row r="674" spans="1:1" s="3" customFormat="1" ht="38.450000000000003" customHeight="1" x14ac:dyDescent="0.3">
      <c r="A674" s="6"/>
    </row>
    <row r="675" spans="1:1" s="3" customFormat="1" ht="38.450000000000003" customHeight="1" x14ac:dyDescent="0.3">
      <c r="A675" s="6"/>
    </row>
    <row r="676" spans="1:1" s="3" customFormat="1" ht="38.450000000000003" customHeight="1" x14ac:dyDescent="0.3">
      <c r="A676" s="6"/>
    </row>
    <row r="677" spans="1:1" s="3" customFormat="1" ht="38.450000000000003" customHeight="1" x14ac:dyDescent="0.3">
      <c r="A677" s="6"/>
    </row>
    <row r="678" spans="1:1" s="3" customFormat="1" ht="38.450000000000003" customHeight="1" x14ac:dyDescent="0.3">
      <c r="A678" s="6"/>
    </row>
    <row r="679" spans="1:1" s="3" customFormat="1" ht="38.450000000000003" customHeight="1" x14ac:dyDescent="0.3">
      <c r="A679" s="6"/>
    </row>
    <row r="680" spans="1:1" s="3" customFormat="1" ht="38.450000000000003" customHeight="1" x14ac:dyDescent="0.3">
      <c r="A680" s="6"/>
    </row>
    <row r="681" spans="1:1" s="3" customFormat="1" ht="38.450000000000003" customHeight="1" x14ac:dyDescent="0.3">
      <c r="A681" s="6"/>
    </row>
    <row r="682" spans="1:1" s="3" customFormat="1" ht="38.450000000000003" customHeight="1" x14ac:dyDescent="0.3">
      <c r="A682" s="6"/>
    </row>
    <row r="683" spans="1:1" s="3" customFormat="1" ht="38.450000000000003" customHeight="1" x14ac:dyDescent="0.3">
      <c r="A683" s="6"/>
    </row>
    <row r="684" spans="1:1" s="3" customFormat="1" ht="38.450000000000003" customHeight="1" x14ac:dyDescent="0.3">
      <c r="A684" s="6"/>
    </row>
    <row r="685" spans="1:1" s="3" customFormat="1" ht="38.450000000000003" customHeight="1" x14ac:dyDescent="0.3">
      <c r="A685" s="6"/>
    </row>
    <row r="686" spans="1:1" s="3" customFormat="1" ht="38.450000000000003" customHeight="1" x14ac:dyDescent="0.3">
      <c r="A686" s="6"/>
    </row>
    <row r="687" spans="1:1" s="3" customFormat="1" ht="38.450000000000003" customHeight="1" x14ac:dyDescent="0.3">
      <c r="A687" s="6"/>
    </row>
    <row r="688" spans="1:1" s="3" customFormat="1" ht="38.450000000000003" customHeight="1" x14ac:dyDescent="0.3">
      <c r="A688" s="6"/>
    </row>
    <row r="689" spans="1:1" s="3" customFormat="1" ht="38.450000000000003" customHeight="1" x14ac:dyDescent="0.3">
      <c r="A689" s="6"/>
    </row>
    <row r="690" spans="1:1" s="3" customFormat="1" ht="38.450000000000003" customHeight="1" x14ac:dyDescent="0.3">
      <c r="A690" s="6"/>
    </row>
    <row r="691" spans="1:1" s="3" customFormat="1" ht="38.450000000000003" customHeight="1" x14ac:dyDescent="0.3">
      <c r="A691" s="6"/>
    </row>
    <row r="692" spans="1:1" s="3" customFormat="1" ht="38.450000000000003" customHeight="1" x14ac:dyDescent="0.3">
      <c r="A692" s="6"/>
    </row>
    <row r="693" spans="1:1" s="3" customFormat="1" ht="38.450000000000003" customHeight="1" x14ac:dyDescent="0.3">
      <c r="A693" s="6"/>
    </row>
    <row r="694" spans="1:1" s="3" customFormat="1" ht="38.450000000000003" customHeight="1" x14ac:dyDescent="0.3">
      <c r="A694" s="6"/>
    </row>
    <row r="695" spans="1:1" s="3" customFormat="1" ht="38.450000000000003" customHeight="1" x14ac:dyDescent="0.3">
      <c r="A695" s="6"/>
    </row>
    <row r="696" spans="1:1" s="3" customFormat="1" ht="38.450000000000003" customHeight="1" x14ac:dyDescent="0.3">
      <c r="A696" s="6"/>
    </row>
    <row r="697" spans="1:1" s="3" customFormat="1" ht="38.450000000000003" customHeight="1" x14ac:dyDescent="0.3">
      <c r="A697" s="6"/>
    </row>
    <row r="698" spans="1:1" s="3" customFormat="1" ht="38.450000000000003" customHeight="1" x14ac:dyDescent="0.3">
      <c r="A698" s="6"/>
    </row>
    <row r="699" spans="1:1" s="3" customFormat="1" ht="38.450000000000003" customHeight="1" x14ac:dyDescent="0.3">
      <c r="A699" s="6"/>
    </row>
    <row r="700" spans="1:1" s="3" customFormat="1" ht="38.450000000000003" customHeight="1" x14ac:dyDescent="0.3">
      <c r="A700" s="6"/>
    </row>
    <row r="701" spans="1:1" s="3" customFormat="1" ht="38.450000000000003" customHeight="1" x14ac:dyDescent="0.3">
      <c r="A701" s="6"/>
    </row>
    <row r="702" spans="1:1" s="3" customFormat="1" ht="38.450000000000003" customHeight="1" x14ac:dyDescent="0.3">
      <c r="A702" s="6"/>
    </row>
    <row r="703" spans="1:1" s="3" customFormat="1" ht="38.450000000000003" customHeight="1" x14ac:dyDescent="0.3">
      <c r="A703" s="6"/>
    </row>
    <row r="704" spans="1:1" s="3" customFormat="1" ht="38.450000000000003" customHeight="1" x14ac:dyDescent="0.3">
      <c r="A704" s="6"/>
    </row>
    <row r="705" spans="1:1" s="3" customFormat="1" ht="38.450000000000003" customHeight="1" x14ac:dyDescent="0.3">
      <c r="A705" s="6"/>
    </row>
    <row r="706" spans="1:1" s="3" customFormat="1" ht="38.450000000000003" customHeight="1" x14ac:dyDescent="0.3">
      <c r="A706" s="6"/>
    </row>
    <row r="707" spans="1:1" s="3" customFormat="1" ht="38.450000000000003" customHeight="1" x14ac:dyDescent="0.3">
      <c r="A707" s="6"/>
    </row>
    <row r="708" spans="1:1" s="3" customFormat="1" ht="38.450000000000003" customHeight="1" x14ac:dyDescent="0.3">
      <c r="A708" s="6"/>
    </row>
    <row r="709" spans="1:1" s="3" customFormat="1" ht="38.450000000000003" customHeight="1" x14ac:dyDescent="0.3">
      <c r="A709" s="6"/>
    </row>
    <row r="710" spans="1:1" s="3" customFormat="1" ht="38.450000000000003" customHeight="1" x14ac:dyDescent="0.3">
      <c r="A710" s="6"/>
    </row>
    <row r="711" spans="1:1" s="3" customFormat="1" ht="38.450000000000003" customHeight="1" x14ac:dyDescent="0.3">
      <c r="A711" s="6"/>
    </row>
    <row r="712" spans="1:1" s="3" customFormat="1" ht="38.450000000000003" customHeight="1" x14ac:dyDescent="0.3">
      <c r="A712" s="6"/>
    </row>
    <row r="713" spans="1:1" s="3" customFormat="1" ht="38.450000000000003" customHeight="1" x14ac:dyDescent="0.3">
      <c r="A713" s="6"/>
    </row>
    <row r="714" spans="1:1" s="3" customFormat="1" ht="38.450000000000003" customHeight="1" x14ac:dyDescent="0.3">
      <c r="A714" s="6"/>
    </row>
    <row r="715" spans="1:1" s="3" customFormat="1" ht="38.450000000000003" customHeight="1" x14ac:dyDescent="0.3">
      <c r="A715" s="6"/>
    </row>
    <row r="716" spans="1:1" s="3" customFormat="1" ht="38.450000000000003" customHeight="1" x14ac:dyDescent="0.3">
      <c r="A716" s="6"/>
    </row>
    <row r="717" spans="1:1" s="3" customFormat="1" ht="38.450000000000003" customHeight="1" x14ac:dyDescent="0.3">
      <c r="A717" s="6"/>
    </row>
    <row r="718" spans="1:1" s="3" customFormat="1" ht="38.450000000000003" customHeight="1" x14ac:dyDescent="0.3">
      <c r="A718" s="6"/>
    </row>
    <row r="719" spans="1:1" s="3" customFormat="1" ht="38.450000000000003" customHeight="1" x14ac:dyDescent="0.3">
      <c r="A719" s="6"/>
    </row>
    <row r="720" spans="1:1" s="3" customFormat="1" ht="38.450000000000003" customHeight="1" x14ac:dyDescent="0.3">
      <c r="A720" s="6"/>
    </row>
    <row r="721" spans="1:1" s="3" customFormat="1" ht="38.450000000000003" customHeight="1" x14ac:dyDescent="0.3">
      <c r="A721" s="6"/>
    </row>
    <row r="722" spans="1:1" s="3" customFormat="1" ht="38.450000000000003" customHeight="1" x14ac:dyDescent="0.3">
      <c r="A722" s="6"/>
    </row>
    <row r="723" spans="1:1" s="3" customFormat="1" ht="38.450000000000003" customHeight="1" x14ac:dyDescent="0.3">
      <c r="A723" s="6"/>
    </row>
    <row r="724" spans="1:1" s="3" customFormat="1" ht="38.450000000000003" customHeight="1" x14ac:dyDescent="0.3">
      <c r="A724" s="6"/>
    </row>
    <row r="725" spans="1:1" s="3" customFormat="1" ht="38.450000000000003" customHeight="1" x14ac:dyDescent="0.3">
      <c r="A725" s="6"/>
    </row>
    <row r="726" spans="1:1" s="3" customFormat="1" ht="38.450000000000003" customHeight="1" x14ac:dyDescent="0.3">
      <c r="A726" s="6"/>
    </row>
    <row r="727" spans="1:1" s="3" customFormat="1" ht="38.450000000000003" customHeight="1" x14ac:dyDescent="0.3">
      <c r="A727" s="6"/>
    </row>
    <row r="728" spans="1:1" s="3" customFormat="1" ht="38.450000000000003" customHeight="1" x14ac:dyDescent="0.3">
      <c r="A728" s="6"/>
    </row>
    <row r="729" spans="1:1" s="3" customFormat="1" ht="38.450000000000003" customHeight="1" x14ac:dyDescent="0.3">
      <c r="A729" s="6"/>
    </row>
    <row r="730" spans="1:1" s="3" customFormat="1" ht="38.450000000000003" customHeight="1" x14ac:dyDescent="0.3">
      <c r="A730" s="6"/>
    </row>
    <row r="731" spans="1:1" s="3" customFormat="1" ht="38.450000000000003" customHeight="1" x14ac:dyDescent="0.3">
      <c r="A731" s="6"/>
    </row>
    <row r="732" spans="1:1" s="3" customFormat="1" ht="38.450000000000003" customHeight="1" x14ac:dyDescent="0.3">
      <c r="A732" s="6"/>
    </row>
    <row r="733" spans="1:1" s="3" customFormat="1" ht="38.450000000000003" customHeight="1" x14ac:dyDescent="0.3">
      <c r="A733" s="6"/>
    </row>
    <row r="734" spans="1:1" s="3" customFormat="1" ht="38.450000000000003" customHeight="1" x14ac:dyDescent="0.3">
      <c r="A734" s="6"/>
    </row>
    <row r="735" spans="1:1" s="3" customFormat="1" ht="38.450000000000003" customHeight="1" x14ac:dyDescent="0.3">
      <c r="A735" s="6"/>
    </row>
    <row r="736" spans="1:1" s="3" customFormat="1" ht="38.450000000000003" customHeight="1" x14ac:dyDescent="0.3">
      <c r="A736" s="6"/>
    </row>
    <row r="737" spans="1:1" s="3" customFormat="1" ht="38.450000000000003" customHeight="1" x14ac:dyDescent="0.3">
      <c r="A737" s="6"/>
    </row>
    <row r="738" spans="1:1" s="3" customFormat="1" ht="38.450000000000003" customHeight="1" x14ac:dyDescent="0.3">
      <c r="A738" s="6"/>
    </row>
    <row r="739" spans="1:1" s="3" customFormat="1" ht="38.450000000000003" customHeight="1" x14ac:dyDescent="0.3">
      <c r="A739" s="6"/>
    </row>
    <row r="740" spans="1:1" s="3" customFormat="1" ht="38.450000000000003" customHeight="1" x14ac:dyDescent="0.3">
      <c r="A740" s="6"/>
    </row>
    <row r="741" spans="1:1" s="3" customFormat="1" ht="38.450000000000003" customHeight="1" x14ac:dyDescent="0.3">
      <c r="A741" s="6"/>
    </row>
    <row r="742" spans="1:1" s="3" customFormat="1" ht="38.450000000000003" customHeight="1" x14ac:dyDescent="0.3">
      <c r="A742" s="6"/>
    </row>
    <row r="743" spans="1:1" s="3" customFormat="1" ht="38.450000000000003" customHeight="1" x14ac:dyDescent="0.3">
      <c r="A743" s="6"/>
    </row>
    <row r="744" spans="1:1" s="3" customFormat="1" ht="38.450000000000003" customHeight="1" x14ac:dyDescent="0.3">
      <c r="A744" s="6"/>
    </row>
    <row r="745" spans="1:1" s="3" customFormat="1" ht="38.450000000000003" customHeight="1" x14ac:dyDescent="0.3">
      <c r="A745" s="6"/>
    </row>
    <row r="746" spans="1:1" s="3" customFormat="1" ht="38.450000000000003" customHeight="1" x14ac:dyDescent="0.3">
      <c r="A746" s="6"/>
    </row>
    <row r="747" spans="1:1" s="3" customFormat="1" ht="38.450000000000003" customHeight="1" x14ac:dyDescent="0.3">
      <c r="A747" s="6"/>
    </row>
    <row r="748" spans="1:1" s="3" customFormat="1" ht="38.450000000000003" customHeight="1" x14ac:dyDescent="0.3">
      <c r="A748" s="6"/>
    </row>
    <row r="749" spans="1:1" s="3" customFormat="1" ht="38.450000000000003" customHeight="1" x14ac:dyDescent="0.3">
      <c r="A749" s="6"/>
    </row>
    <row r="750" spans="1:1" s="3" customFormat="1" ht="38.450000000000003" customHeight="1" x14ac:dyDescent="0.3">
      <c r="A750" s="6"/>
    </row>
    <row r="751" spans="1:1" s="3" customFormat="1" ht="38.450000000000003" customHeight="1" x14ac:dyDescent="0.3">
      <c r="A751" s="6"/>
    </row>
    <row r="752" spans="1:1" s="3" customFormat="1" ht="38.450000000000003" customHeight="1" x14ac:dyDescent="0.3">
      <c r="A752" s="6"/>
    </row>
    <row r="753" spans="1:1" s="3" customFormat="1" ht="38.450000000000003" customHeight="1" x14ac:dyDescent="0.3">
      <c r="A753" s="6"/>
    </row>
    <row r="754" spans="1:1" s="3" customFormat="1" ht="38.450000000000003" customHeight="1" x14ac:dyDescent="0.3">
      <c r="A754" s="6"/>
    </row>
    <row r="755" spans="1:1" s="3" customFormat="1" ht="38.450000000000003" customHeight="1" x14ac:dyDescent="0.3">
      <c r="A755" s="6"/>
    </row>
    <row r="756" spans="1:1" s="3" customFormat="1" ht="38.450000000000003" customHeight="1" x14ac:dyDescent="0.3">
      <c r="A756" s="6"/>
    </row>
    <row r="757" spans="1:1" s="3" customFormat="1" ht="38.450000000000003" customHeight="1" x14ac:dyDescent="0.3">
      <c r="A757" s="6"/>
    </row>
    <row r="758" spans="1:1" s="3" customFormat="1" ht="38.450000000000003" customHeight="1" x14ac:dyDescent="0.3">
      <c r="A758" s="6"/>
    </row>
    <row r="759" spans="1:1" s="3" customFormat="1" ht="38.450000000000003" customHeight="1" x14ac:dyDescent="0.3">
      <c r="A759" s="6"/>
    </row>
    <row r="760" spans="1:1" s="3" customFormat="1" ht="38.450000000000003" customHeight="1" x14ac:dyDescent="0.3">
      <c r="A760" s="6"/>
    </row>
    <row r="761" spans="1:1" s="3" customFormat="1" ht="38.450000000000003" customHeight="1" x14ac:dyDescent="0.3">
      <c r="A761" s="6"/>
    </row>
    <row r="762" spans="1:1" s="3" customFormat="1" ht="38.450000000000003" customHeight="1" x14ac:dyDescent="0.3">
      <c r="A762" s="6"/>
    </row>
    <row r="763" spans="1:1" s="3" customFormat="1" ht="38.450000000000003" customHeight="1" x14ac:dyDescent="0.3">
      <c r="A763" s="6"/>
    </row>
    <row r="764" spans="1:1" s="3" customFormat="1" ht="38.450000000000003" customHeight="1" x14ac:dyDescent="0.3">
      <c r="A764" s="6"/>
    </row>
    <row r="765" spans="1:1" s="3" customFormat="1" ht="38.450000000000003" customHeight="1" x14ac:dyDescent="0.3">
      <c r="A765" s="6"/>
    </row>
    <row r="766" spans="1:1" s="3" customFormat="1" ht="38.450000000000003" customHeight="1" x14ac:dyDescent="0.3">
      <c r="A766" s="6"/>
    </row>
    <row r="767" spans="1:1" s="3" customFormat="1" ht="38.450000000000003" customHeight="1" x14ac:dyDescent="0.3">
      <c r="A767" s="6"/>
    </row>
    <row r="768" spans="1:1" s="3" customFormat="1" ht="38.450000000000003" customHeight="1" x14ac:dyDescent="0.3">
      <c r="A768" s="6"/>
    </row>
  </sheetData>
  <sheetProtection algorithmName="SHA-512" hashValue="3DHtpuioowss00FR8wtW2LSUjQRzp2EP+nMhN/XZ1LVFO16jvXE/uBWMM8T4tRFJVzQGjI7b8pBxzPmOhPs0YQ==" saltValue="RrL3yeIoVdc2Gr7PdNTuSw==" spinCount="100000" sheet="1" objects="1" scenarios="1" selectLockedCells="1"/>
  <mergeCells count="14">
    <mergeCell ref="A1:B1"/>
    <mergeCell ref="C1:G1"/>
    <mergeCell ref="I2:I3"/>
    <mergeCell ref="A56:I59"/>
    <mergeCell ref="A2:B2"/>
    <mergeCell ref="C2:H2"/>
    <mergeCell ref="A15:A20"/>
    <mergeCell ref="A6:A7"/>
    <mergeCell ref="A22:A26"/>
    <mergeCell ref="A9:A13"/>
    <mergeCell ref="A28:A34"/>
    <mergeCell ref="A36:A40"/>
    <mergeCell ref="A42:A46"/>
    <mergeCell ref="A48:A54"/>
  </mergeCells>
  <pageMargins left="0.70866141732283505" right="0.70866141732283505" top="0.74803149606299202" bottom="0.74803149606299202" header="0.31496062992126" footer="0.31496062992126"/>
  <pageSetup paperSize="8" scale="49" fitToHeight="0" orientation="portrait" r:id="rId1"/>
  <ignoredErrors>
    <ignoredError sqref="I8 I14 I21 I27 I35 I41 I47" formula="1"/>
  </ignoredErrors>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S759"/>
  <sheetViews>
    <sheetView zoomScale="50" zoomScaleNormal="50" workbookViewId="0">
      <selection activeCell="E6" sqref="E6"/>
    </sheetView>
  </sheetViews>
  <sheetFormatPr defaultColWidth="9.140625" defaultRowHeight="38.450000000000003" customHeight="1" x14ac:dyDescent="0.3"/>
  <cols>
    <col min="1" max="1" width="24.42578125" style="7" customWidth="1"/>
    <col min="2" max="2" width="95" style="2" customWidth="1"/>
    <col min="3" max="8" width="20.85546875" style="3" customWidth="1"/>
    <col min="9" max="9" width="17.5703125" style="3" customWidth="1"/>
    <col min="10" max="45" width="9.140625" style="3"/>
    <col min="46" max="16384" width="9.140625" style="1"/>
  </cols>
  <sheetData>
    <row r="1" spans="1:45" ht="312.75" customHeight="1" thickTop="1" thickBot="1" x14ac:dyDescent="0.35">
      <c r="A1" s="84"/>
      <c r="B1" s="85"/>
      <c r="C1" s="102" t="s">
        <v>135</v>
      </c>
      <c r="D1" s="102"/>
      <c r="E1" s="102"/>
      <c r="F1" s="102"/>
      <c r="G1" s="103"/>
      <c r="H1" s="36" t="s">
        <v>136</v>
      </c>
      <c r="I1" s="33">
        <f>IF(I7&lt;80,1,IF(I12&lt;80,2,IF(I16&lt;80,3,IF(I21&lt;80,4,IF(I29&lt;80,5,IF(I36&lt;80,6,IF(I42&lt;80,7,8)))))))</f>
        <v>1</v>
      </c>
    </row>
    <row r="2" spans="1:45" ht="77.25" customHeight="1" thickTop="1" x14ac:dyDescent="0.25">
      <c r="A2" s="87" t="s">
        <v>140</v>
      </c>
      <c r="B2" s="96"/>
      <c r="C2" s="89" t="s">
        <v>15</v>
      </c>
      <c r="D2" s="89"/>
      <c r="E2" s="89"/>
      <c r="F2" s="89"/>
      <c r="G2" s="89"/>
      <c r="H2" s="90"/>
      <c r="I2" s="112" t="s">
        <v>134</v>
      </c>
    </row>
    <row r="3" spans="1:45" ht="38.450000000000003" customHeight="1" x14ac:dyDescent="0.25">
      <c r="A3" s="28"/>
      <c r="B3" s="28"/>
      <c r="C3" s="26">
        <v>0</v>
      </c>
      <c r="D3" s="12">
        <v>1</v>
      </c>
      <c r="E3" s="12">
        <v>2</v>
      </c>
      <c r="F3" s="12">
        <v>3</v>
      </c>
      <c r="G3" s="12">
        <v>4</v>
      </c>
      <c r="H3" s="12">
        <v>5</v>
      </c>
      <c r="I3" s="81"/>
    </row>
    <row r="4" spans="1:45" s="9" customFormat="1" ht="79.5" customHeight="1" x14ac:dyDescent="0.3">
      <c r="A4" s="12" t="s">
        <v>0</v>
      </c>
      <c r="B4" s="12" t="s">
        <v>16</v>
      </c>
      <c r="C4" s="27" t="s">
        <v>9</v>
      </c>
      <c r="D4" s="13" t="s">
        <v>10</v>
      </c>
      <c r="E4" s="13" t="s">
        <v>14</v>
      </c>
      <c r="F4" s="13" t="s">
        <v>11</v>
      </c>
      <c r="G4" s="13" t="s">
        <v>12</v>
      </c>
      <c r="H4" s="13" t="s">
        <v>13</v>
      </c>
      <c r="I4" s="4" t="s">
        <v>137</v>
      </c>
      <c r="J4" s="8"/>
      <c r="K4" s="8"/>
      <c r="L4" s="8"/>
      <c r="M4" s="8"/>
      <c r="N4" s="8"/>
      <c r="O4" s="8"/>
      <c r="P4" s="8"/>
      <c r="Q4" s="8"/>
      <c r="R4" s="8"/>
      <c r="S4" s="8"/>
      <c r="T4" s="8"/>
      <c r="U4" s="8"/>
      <c r="V4" s="8"/>
      <c r="W4" s="8"/>
      <c r="X4" s="8"/>
      <c r="Y4" s="8"/>
      <c r="Z4" s="8"/>
      <c r="AA4" s="8"/>
      <c r="AB4" s="8"/>
      <c r="AC4" s="8"/>
      <c r="AD4" s="8"/>
      <c r="AE4" s="8"/>
      <c r="AF4" s="8"/>
      <c r="AG4" s="8"/>
      <c r="AH4" s="8"/>
      <c r="AI4" s="8"/>
      <c r="AJ4" s="8"/>
      <c r="AK4" s="8"/>
      <c r="AL4" s="8"/>
      <c r="AM4" s="8"/>
      <c r="AN4" s="8"/>
      <c r="AO4" s="8"/>
      <c r="AP4" s="8"/>
      <c r="AQ4" s="8"/>
      <c r="AR4" s="8"/>
      <c r="AS4" s="8"/>
    </row>
    <row r="5" spans="1:45" ht="38.450000000000003" customHeight="1" x14ac:dyDescent="0.25">
      <c r="A5" s="5" t="s">
        <v>1</v>
      </c>
      <c r="B5" s="10" t="s">
        <v>88</v>
      </c>
      <c r="C5" s="29"/>
      <c r="D5" s="10"/>
      <c r="E5" s="10"/>
      <c r="F5" s="10"/>
      <c r="G5" s="10"/>
      <c r="H5" s="10"/>
      <c r="I5" s="10">
        <f>I6/1</f>
        <v>0</v>
      </c>
    </row>
    <row r="6" spans="1:45" ht="38.450000000000003" customHeight="1" x14ac:dyDescent="0.25">
      <c r="A6" s="30">
        <v>1</v>
      </c>
      <c r="B6" s="11" t="s">
        <v>89</v>
      </c>
      <c r="C6" s="50"/>
      <c r="D6" s="51"/>
      <c r="E6" s="52"/>
      <c r="F6" s="52"/>
      <c r="G6" s="51"/>
      <c r="H6" s="55"/>
      <c r="I6" s="11" t="b">
        <f>IF(C6="X",0,IF(D6="X",20,IF(E6="X",40,IF(F6="X",60,IF(G6="X",80,IF(H6="X",100))))))</f>
        <v>0</v>
      </c>
    </row>
    <row r="7" spans="1:45" ht="57.75" customHeight="1" x14ac:dyDescent="0.25">
      <c r="A7" s="5" t="s">
        <v>2</v>
      </c>
      <c r="B7" s="10" t="s">
        <v>93</v>
      </c>
      <c r="C7" s="29"/>
      <c r="D7" s="10"/>
      <c r="E7" s="10"/>
      <c r="F7" s="10"/>
      <c r="G7" s="10"/>
      <c r="H7" s="10"/>
      <c r="I7" s="10">
        <f>(SUM(I8:I11))/4</f>
        <v>0</v>
      </c>
    </row>
    <row r="8" spans="1:45" ht="38.450000000000003" customHeight="1" x14ac:dyDescent="0.25">
      <c r="A8" s="82">
        <v>2</v>
      </c>
      <c r="B8" s="11" t="s">
        <v>91</v>
      </c>
      <c r="C8" s="53"/>
      <c r="D8" s="51"/>
      <c r="E8" s="52"/>
      <c r="F8" s="52"/>
      <c r="G8" s="51"/>
      <c r="H8" s="55"/>
      <c r="I8" s="11" t="b">
        <f t="shared" ref="I8:I45" si="0">IF(C8="X",0,IF(D8="X",20,IF(E8="X",40,IF(F8="X",60,IF(G8="X",80,IF(H8="X",100))))))</f>
        <v>0</v>
      </c>
    </row>
    <row r="9" spans="1:45" ht="38.450000000000003" customHeight="1" x14ac:dyDescent="0.25">
      <c r="A9" s="82"/>
      <c r="B9" s="11" t="s">
        <v>92</v>
      </c>
      <c r="C9" s="53"/>
      <c r="D9" s="51"/>
      <c r="E9" s="54"/>
      <c r="F9" s="52"/>
      <c r="G9" s="51"/>
      <c r="H9" s="55"/>
      <c r="I9" s="11" t="b">
        <f t="shared" si="0"/>
        <v>0</v>
      </c>
    </row>
    <row r="10" spans="1:45" ht="38.450000000000003" customHeight="1" x14ac:dyDescent="0.25">
      <c r="A10" s="82"/>
      <c r="B10" s="11" t="s">
        <v>90</v>
      </c>
      <c r="C10" s="53"/>
      <c r="D10" s="51"/>
      <c r="E10" s="54"/>
      <c r="F10" s="52"/>
      <c r="G10" s="51"/>
      <c r="H10" s="55"/>
      <c r="I10" s="11" t="b">
        <f t="shared" si="0"/>
        <v>0</v>
      </c>
    </row>
    <row r="11" spans="1:45" ht="38.450000000000003" customHeight="1" x14ac:dyDescent="0.25">
      <c r="A11" s="82"/>
      <c r="B11" s="11" t="s">
        <v>95</v>
      </c>
      <c r="C11" s="53"/>
      <c r="D11" s="51"/>
      <c r="E11" s="54"/>
      <c r="F11" s="52"/>
      <c r="G11" s="54"/>
      <c r="H11" s="55"/>
      <c r="I11" s="11" t="b">
        <f t="shared" si="0"/>
        <v>0</v>
      </c>
    </row>
    <row r="12" spans="1:45" ht="66" customHeight="1" x14ac:dyDescent="0.25">
      <c r="A12" s="5" t="s">
        <v>3</v>
      </c>
      <c r="B12" s="15" t="s">
        <v>94</v>
      </c>
      <c r="C12" s="10"/>
      <c r="D12" s="10"/>
      <c r="E12" s="10"/>
      <c r="F12" s="10"/>
      <c r="G12" s="10"/>
      <c r="H12" s="10"/>
      <c r="I12" s="10">
        <f>(SUM(I13:I15))/3</f>
        <v>0</v>
      </c>
    </row>
    <row r="13" spans="1:45" s="3" customFormat="1" ht="50.25" customHeight="1" x14ac:dyDescent="0.25">
      <c r="A13" s="82">
        <v>3</v>
      </c>
      <c r="B13" s="11" t="s">
        <v>98</v>
      </c>
      <c r="C13" s="53"/>
      <c r="D13" s="51"/>
      <c r="E13" s="51"/>
      <c r="F13" s="52"/>
      <c r="G13" s="54"/>
      <c r="H13" s="55"/>
      <c r="I13" s="11" t="b">
        <f t="shared" si="0"/>
        <v>0</v>
      </c>
    </row>
    <row r="14" spans="1:45" s="3" customFormat="1" ht="44.25" customHeight="1" x14ac:dyDescent="0.25">
      <c r="A14" s="82"/>
      <c r="B14" s="11" t="s">
        <v>96</v>
      </c>
      <c r="C14" s="53"/>
      <c r="D14" s="51"/>
      <c r="E14" s="52"/>
      <c r="F14" s="51"/>
      <c r="G14" s="51"/>
      <c r="H14" s="55"/>
      <c r="I14" s="11" t="b">
        <f t="shared" si="0"/>
        <v>0</v>
      </c>
    </row>
    <row r="15" spans="1:45" s="3" customFormat="1" ht="44.25" customHeight="1" x14ac:dyDescent="0.25">
      <c r="A15" s="82"/>
      <c r="B15" s="11" t="s">
        <v>97</v>
      </c>
      <c r="C15" s="53"/>
      <c r="D15" s="51"/>
      <c r="E15" s="52"/>
      <c r="F15" s="51"/>
      <c r="G15" s="51"/>
      <c r="H15" s="55"/>
      <c r="I15" s="11" t="b">
        <f t="shared" si="0"/>
        <v>0</v>
      </c>
    </row>
    <row r="16" spans="1:45" s="3" customFormat="1" ht="34.5" customHeight="1" x14ac:dyDescent="0.25">
      <c r="A16" s="5" t="s">
        <v>4</v>
      </c>
      <c r="B16" s="15" t="s">
        <v>132</v>
      </c>
      <c r="C16" s="10"/>
      <c r="D16" s="10"/>
      <c r="E16" s="10"/>
      <c r="F16" s="10"/>
      <c r="G16" s="10"/>
      <c r="H16" s="10"/>
      <c r="I16" s="10">
        <f>(SUM(I17:I20))/4</f>
        <v>0</v>
      </c>
    </row>
    <row r="17" spans="1:9" s="3" customFormat="1" ht="51" customHeight="1" x14ac:dyDescent="0.25">
      <c r="A17" s="91">
        <v>4</v>
      </c>
      <c r="B17" s="11" t="s">
        <v>99</v>
      </c>
      <c r="C17" s="53"/>
      <c r="D17" s="51"/>
      <c r="E17" s="51"/>
      <c r="F17" s="52"/>
      <c r="G17" s="52"/>
      <c r="H17" s="55"/>
      <c r="I17" s="11" t="b">
        <f t="shared" si="0"/>
        <v>0</v>
      </c>
    </row>
    <row r="18" spans="1:9" s="3" customFormat="1" ht="60.75" customHeight="1" x14ac:dyDescent="0.25">
      <c r="A18" s="92"/>
      <c r="B18" s="11" t="s">
        <v>101</v>
      </c>
      <c r="C18" s="53"/>
      <c r="D18" s="51"/>
      <c r="E18" s="51"/>
      <c r="F18" s="52"/>
      <c r="G18" s="52"/>
      <c r="H18" s="55"/>
      <c r="I18" s="11" t="b">
        <f t="shared" si="0"/>
        <v>0</v>
      </c>
    </row>
    <row r="19" spans="1:9" s="3" customFormat="1" ht="38.450000000000003" customHeight="1" x14ac:dyDescent="0.25">
      <c r="A19" s="92"/>
      <c r="B19" s="11" t="s">
        <v>100</v>
      </c>
      <c r="C19" s="53"/>
      <c r="D19" s="51"/>
      <c r="E19" s="51"/>
      <c r="F19" s="51"/>
      <c r="G19" s="52"/>
      <c r="H19" s="55"/>
      <c r="I19" s="11" t="b">
        <f t="shared" si="0"/>
        <v>0</v>
      </c>
    </row>
    <row r="20" spans="1:9" s="3" customFormat="1" ht="38.450000000000003" customHeight="1" x14ac:dyDescent="0.25">
      <c r="A20" s="92"/>
      <c r="B20" s="11" t="s">
        <v>105</v>
      </c>
      <c r="C20" s="53"/>
      <c r="D20" s="51"/>
      <c r="E20" s="51"/>
      <c r="F20" s="51"/>
      <c r="G20" s="52"/>
      <c r="H20" s="55"/>
      <c r="I20" s="11" t="b">
        <f t="shared" si="0"/>
        <v>0</v>
      </c>
    </row>
    <row r="21" spans="1:9" s="3" customFormat="1" ht="45" customHeight="1" x14ac:dyDescent="0.25">
      <c r="A21" s="5" t="s">
        <v>5</v>
      </c>
      <c r="B21" s="15" t="s">
        <v>108</v>
      </c>
      <c r="C21" s="10"/>
      <c r="D21" s="10"/>
      <c r="E21" s="10"/>
      <c r="F21" s="10"/>
      <c r="G21" s="10"/>
      <c r="H21" s="10"/>
      <c r="I21" s="10">
        <f>(SUM(I22:I28))/7</f>
        <v>0</v>
      </c>
    </row>
    <row r="22" spans="1:9" s="3" customFormat="1" ht="31.5" customHeight="1" x14ac:dyDescent="0.25">
      <c r="A22" s="91">
        <v>5</v>
      </c>
      <c r="B22" s="11" t="s">
        <v>102</v>
      </c>
      <c r="C22" s="53"/>
      <c r="D22" s="51"/>
      <c r="E22" s="51"/>
      <c r="F22" s="52"/>
      <c r="G22" s="51"/>
      <c r="H22" s="55"/>
      <c r="I22" s="11" t="b">
        <f t="shared" si="0"/>
        <v>0</v>
      </c>
    </row>
    <row r="23" spans="1:9" s="3" customFormat="1" ht="38.25" customHeight="1" x14ac:dyDescent="0.25">
      <c r="A23" s="92"/>
      <c r="B23" s="11" t="s">
        <v>103</v>
      </c>
      <c r="C23" s="53"/>
      <c r="D23" s="51"/>
      <c r="E23" s="51"/>
      <c r="F23" s="52"/>
      <c r="G23" s="51"/>
      <c r="H23" s="55"/>
      <c r="I23" s="11" t="b">
        <f t="shared" si="0"/>
        <v>0</v>
      </c>
    </row>
    <row r="24" spans="1:9" s="3" customFormat="1" ht="40.5" customHeight="1" x14ac:dyDescent="0.25">
      <c r="A24" s="92"/>
      <c r="B24" s="11" t="s">
        <v>104</v>
      </c>
      <c r="C24" s="53"/>
      <c r="D24" s="51"/>
      <c r="E24" s="51"/>
      <c r="F24" s="54"/>
      <c r="G24" s="52"/>
      <c r="H24" s="55"/>
      <c r="I24" s="11" t="b">
        <f t="shared" si="0"/>
        <v>0</v>
      </c>
    </row>
    <row r="25" spans="1:9" s="3" customFormat="1" ht="45" customHeight="1" x14ac:dyDescent="0.25">
      <c r="A25" s="92"/>
      <c r="B25" s="11" t="s">
        <v>106</v>
      </c>
      <c r="C25" s="53"/>
      <c r="D25" s="51"/>
      <c r="E25" s="51"/>
      <c r="F25" s="54"/>
      <c r="G25" s="52"/>
      <c r="H25" s="55"/>
      <c r="I25" s="11" t="b">
        <f t="shared" si="0"/>
        <v>0</v>
      </c>
    </row>
    <row r="26" spans="1:9" s="3" customFormat="1" ht="30" customHeight="1" x14ac:dyDescent="0.25">
      <c r="A26" s="92"/>
      <c r="B26" s="11" t="s">
        <v>107</v>
      </c>
      <c r="C26" s="53"/>
      <c r="D26" s="51"/>
      <c r="E26" s="51"/>
      <c r="F26" s="54"/>
      <c r="G26" s="54"/>
      <c r="H26" s="55"/>
      <c r="I26" s="11" t="b">
        <f t="shared" si="0"/>
        <v>0</v>
      </c>
    </row>
    <row r="27" spans="1:9" s="3" customFormat="1" ht="54" customHeight="1" x14ac:dyDescent="0.25">
      <c r="A27" s="92"/>
      <c r="B27" s="11" t="s">
        <v>130</v>
      </c>
      <c r="C27" s="53"/>
      <c r="D27" s="51"/>
      <c r="E27" s="51"/>
      <c r="F27" s="54"/>
      <c r="G27" s="54"/>
      <c r="H27" s="55"/>
      <c r="I27" s="11" t="b">
        <f t="shared" si="0"/>
        <v>0</v>
      </c>
    </row>
    <row r="28" spans="1:9" s="3" customFormat="1" ht="43.5" customHeight="1" x14ac:dyDescent="0.25">
      <c r="A28" s="97"/>
      <c r="B28" s="11" t="s">
        <v>131</v>
      </c>
      <c r="C28" s="53"/>
      <c r="D28" s="51"/>
      <c r="E28" s="51"/>
      <c r="F28" s="54"/>
      <c r="G28" s="52"/>
      <c r="H28" s="55"/>
      <c r="I28" s="11" t="b">
        <f t="shared" si="0"/>
        <v>0</v>
      </c>
    </row>
    <row r="29" spans="1:9" s="3" customFormat="1" ht="54" customHeight="1" x14ac:dyDescent="0.25">
      <c r="A29" s="5" t="s">
        <v>6</v>
      </c>
      <c r="B29" s="15" t="s">
        <v>133</v>
      </c>
      <c r="C29" s="10"/>
      <c r="D29" s="10"/>
      <c r="E29" s="10"/>
      <c r="F29" s="10"/>
      <c r="G29" s="10"/>
      <c r="H29" s="10"/>
      <c r="I29" s="10">
        <f>(SUM(I30:I35))/6</f>
        <v>0</v>
      </c>
    </row>
    <row r="30" spans="1:9" s="3" customFormat="1" ht="49.5" customHeight="1" x14ac:dyDescent="0.25">
      <c r="A30" s="82">
        <v>6</v>
      </c>
      <c r="B30" s="11" t="s">
        <v>109</v>
      </c>
      <c r="C30" s="53"/>
      <c r="D30" s="51"/>
      <c r="E30" s="51"/>
      <c r="F30" s="54"/>
      <c r="G30" s="55"/>
      <c r="H30" s="55"/>
      <c r="I30" s="11" t="b">
        <f t="shared" si="0"/>
        <v>0</v>
      </c>
    </row>
    <row r="31" spans="1:9" s="3" customFormat="1" ht="45.75" customHeight="1" x14ac:dyDescent="0.25">
      <c r="A31" s="82"/>
      <c r="B31" s="11" t="s">
        <v>117</v>
      </c>
      <c r="C31" s="53"/>
      <c r="D31" s="51"/>
      <c r="E31" s="51"/>
      <c r="F31" s="51"/>
      <c r="G31" s="55"/>
      <c r="H31" s="55"/>
      <c r="I31" s="11" t="b">
        <f t="shared" si="0"/>
        <v>0</v>
      </c>
    </row>
    <row r="32" spans="1:9" s="3" customFormat="1" ht="38.450000000000003" customHeight="1" x14ac:dyDescent="0.25">
      <c r="A32" s="82"/>
      <c r="B32" s="11" t="s">
        <v>110</v>
      </c>
      <c r="C32" s="53"/>
      <c r="D32" s="51"/>
      <c r="E32" s="51"/>
      <c r="F32" s="51"/>
      <c r="G32" s="55"/>
      <c r="H32" s="55"/>
      <c r="I32" s="11" t="b">
        <f t="shared" si="0"/>
        <v>0</v>
      </c>
    </row>
    <row r="33" spans="1:9" s="3" customFormat="1" ht="38.450000000000003" customHeight="1" x14ac:dyDescent="0.25">
      <c r="A33" s="82"/>
      <c r="B33" s="11" t="s">
        <v>20</v>
      </c>
      <c r="C33" s="53"/>
      <c r="D33" s="51"/>
      <c r="E33" s="51"/>
      <c r="F33" s="51"/>
      <c r="G33" s="55"/>
      <c r="H33" s="55"/>
      <c r="I33" s="11" t="b">
        <f t="shared" si="0"/>
        <v>0</v>
      </c>
    </row>
    <row r="34" spans="1:9" s="3" customFormat="1" ht="38.450000000000003" customHeight="1" x14ac:dyDescent="0.25">
      <c r="A34" s="82"/>
      <c r="B34" s="11" t="s">
        <v>124</v>
      </c>
      <c r="C34" s="53"/>
      <c r="D34" s="51"/>
      <c r="E34" s="51"/>
      <c r="F34" s="51"/>
      <c r="G34" s="55"/>
      <c r="H34" s="55"/>
      <c r="I34" s="11" t="b">
        <f t="shared" si="0"/>
        <v>0</v>
      </c>
    </row>
    <row r="35" spans="1:9" s="3" customFormat="1" ht="45.75" customHeight="1" x14ac:dyDescent="0.25">
      <c r="A35" s="82"/>
      <c r="B35" s="11" t="s">
        <v>127</v>
      </c>
      <c r="C35" s="53"/>
      <c r="D35" s="51"/>
      <c r="E35" s="51"/>
      <c r="F35" s="51"/>
      <c r="G35" s="54"/>
      <c r="H35" s="55"/>
      <c r="I35" s="11" t="b">
        <f t="shared" si="0"/>
        <v>0</v>
      </c>
    </row>
    <row r="36" spans="1:9" s="3" customFormat="1" ht="81.599999999999994" customHeight="1" x14ac:dyDescent="0.25">
      <c r="A36" s="5" t="s">
        <v>7</v>
      </c>
      <c r="B36" s="15" t="s">
        <v>111</v>
      </c>
      <c r="C36" s="10"/>
      <c r="D36" s="10"/>
      <c r="E36" s="10"/>
      <c r="F36" s="10"/>
      <c r="G36" s="10"/>
      <c r="H36" s="10"/>
      <c r="I36" s="10">
        <f>(SUM(I37:I41))/5</f>
        <v>0</v>
      </c>
    </row>
    <row r="37" spans="1:9" ht="38.450000000000003" customHeight="1" x14ac:dyDescent="0.25">
      <c r="A37" s="91">
        <v>7</v>
      </c>
      <c r="B37" s="11" t="s">
        <v>112</v>
      </c>
      <c r="C37" s="53"/>
      <c r="D37" s="51"/>
      <c r="E37" s="51"/>
      <c r="F37" s="51"/>
      <c r="G37" s="51"/>
      <c r="H37" s="55"/>
      <c r="I37" s="11" t="b">
        <f t="shared" si="0"/>
        <v>0</v>
      </c>
    </row>
    <row r="38" spans="1:9" ht="39.75" customHeight="1" x14ac:dyDescent="0.25">
      <c r="A38" s="92"/>
      <c r="B38" s="11" t="s">
        <v>21</v>
      </c>
      <c r="C38" s="53"/>
      <c r="D38" s="51"/>
      <c r="E38" s="51"/>
      <c r="F38" s="51"/>
      <c r="G38" s="51"/>
      <c r="H38" s="55"/>
      <c r="I38" s="11" t="b">
        <f t="shared" si="0"/>
        <v>0</v>
      </c>
    </row>
    <row r="39" spans="1:9" ht="55.5" customHeight="1" x14ac:dyDescent="0.25">
      <c r="A39" s="92"/>
      <c r="B39" s="11" t="s">
        <v>128</v>
      </c>
      <c r="C39" s="53"/>
      <c r="D39" s="51"/>
      <c r="E39" s="51"/>
      <c r="F39" s="51"/>
      <c r="G39" s="51"/>
      <c r="H39" s="55"/>
      <c r="I39" s="11" t="b">
        <f t="shared" si="0"/>
        <v>0</v>
      </c>
    </row>
    <row r="40" spans="1:9" ht="49.5" customHeight="1" x14ac:dyDescent="0.25">
      <c r="A40" s="92"/>
      <c r="B40" s="11" t="s">
        <v>129</v>
      </c>
      <c r="C40" s="53"/>
      <c r="D40" s="51"/>
      <c r="E40" s="51"/>
      <c r="F40" s="51"/>
      <c r="G40" s="51"/>
      <c r="H40" s="55"/>
      <c r="I40" s="11" t="b">
        <f t="shared" si="0"/>
        <v>0</v>
      </c>
    </row>
    <row r="41" spans="1:9" ht="38.450000000000003" customHeight="1" x14ac:dyDescent="0.25">
      <c r="A41" s="97"/>
      <c r="B41" s="11" t="s">
        <v>113</v>
      </c>
      <c r="C41" s="53"/>
      <c r="D41" s="51"/>
      <c r="E41" s="51"/>
      <c r="F41" s="51"/>
      <c r="G41" s="51"/>
      <c r="H41" s="55"/>
      <c r="I41" s="11" t="b">
        <f t="shared" si="0"/>
        <v>0</v>
      </c>
    </row>
    <row r="42" spans="1:9" ht="41.25" customHeight="1" x14ac:dyDescent="0.25">
      <c r="A42" s="5" t="s">
        <v>8</v>
      </c>
      <c r="B42" s="15" t="s">
        <v>114</v>
      </c>
      <c r="C42" s="10"/>
      <c r="D42" s="10"/>
      <c r="E42" s="10"/>
      <c r="F42" s="10"/>
      <c r="G42" s="10"/>
      <c r="H42" s="10"/>
      <c r="I42" s="10">
        <f>(SUM(I43:I45))/3</f>
        <v>0</v>
      </c>
    </row>
    <row r="43" spans="1:9" ht="41.25" customHeight="1" x14ac:dyDescent="0.25">
      <c r="A43" s="82">
        <v>8</v>
      </c>
      <c r="B43" s="11" t="s">
        <v>84</v>
      </c>
      <c r="C43" s="53"/>
      <c r="D43" s="51"/>
      <c r="E43" s="51"/>
      <c r="F43" s="51"/>
      <c r="G43" s="51"/>
      <c r="H43" s="55"/>
      <c r="I43" s="11" t="b">
        <f t="shared" si="0"/>
        <v>0</v>
      </c>
    </row>
    <row r="44" spans="1:9" ht="38.450000000000003" customHeight="1" x14ac:dyDescent="0.25">
      <c r="A44" s="82"/>
      <c r="B44" s="11" t="s">
        <v>115</v>
      </c>
      <c r="C44" s="53"/>
      <c r="D44" s="51"/>
      <c r="E44" s="51"/>
      <c r="F44" s="51"/>
      <c r="G44" s="51"/>
      <c r="H44" s="55"/>
      <c r="I44" s="11" t="b">
        <f t="shared" si="0"/>
        <v>0</v>
      </c>
    </row>
    <row r="45" spans="1:9" ht="38.450000000000003" customHeight="1" x14ac:dyDescent="0.25">
      <c r="A45" s="82"/>
      <c r="B45" s="11" t="s">
        <v>116</v>
      </c>
      <c r="C45" s="53"/>
      <c r="D45" s="51"/>
      <c r="E45" s="51"/>
      <c r="F45" s="51"/>
      <c r="G45" s="51"/>
      <c r="H45" s="55"/>
      <c r="I45" s="11" t="b">
        <f t="shared" si="0"/>
        <v>0</v>
      </c>
    </row>
    <row r="46" spans="1:9" s="3" customFormat="1" ht="50.25" customHeight="1" x14ac:dyDescent="0.3">
      <c r="A46" s="6"/>
    </row>
    <row r="47" spans="1:9" s="3" customFormat="1" ht="38.450000000000003" customHeight="1" x14ac:dyDescent="0.25">
      <c r="A47" s="104" t="s">
        <v>138</v>
      </c>
      <c r="B47" s="83"/>
      <c r="C47" s="83"/>
      <c r="D47" s="83"/>
      <c r="E47" s="83"/>
      <c r="F47" s="83"/>
      <c r="G47" s="83"/>
      <c r="H47" s="83"/>
      <c r="I47" s="105"/>
    </row>
    <row r="48" spans="1:9" s="3" customFormat="1" ht="38.450000000000003" customHeight="1" x14ac:dyDescent="0.25">
      <c r="A48" s="106"/>
      <c r="B48" s="107"/>
      <c r="C48" s="107"/>
      <c r="D48" s="107"/>
      <c r="E48" s="107"/>
      <c r="F48" s="107"/>
      <c r="G48" s="107"/>
      <c r="H48" s="107"/>
      <c r="I48" s="108"/>
    </row>
    <row r="49" spans="1:9" s="3" customFormat="1" ht="38.450000000000003" customHeight="1" x14ac:dyDescent="0.25">
      <c r="A49" s="106"/>
      <c r="B49" s="107"/>
      <c r="C49" s="107"/>
      <c r="D49" s="107"/>
      <c r="E49" s="107"/>
      <c r="F49" s="107"/>
      <c r="G49" s="107"/>
      <c r="H49" s="107"/>
      <c r="I49" s="108"/>
    </row>
    <row r="50" spans="1:9" s="3" customFormat="1" ht="93" customHeight="1" x14ac:dyDescent="0.25">
      <c r="A50" s="109"/>
      <c r="B50" s="110"/>
      <c r="C50" s="110"/>
      <c r="D50" s="110"/>
      <c r="E50" s="110"/>
      <c r="F50" s="110"/>
      <c r="G50" s="110"/>
      <c r="H50" s="110"/>
      <c r="I50" s="111"/>
    </row>
    <row r="51" spans="1:9" s="3" customFormat="1" ht="38.450000000000003" customHeight="1" x14ac:dyDescent="0.3">
      <c r="A51" s="6"/>
    </row>
    <row r="52" spans="1:9" s="3" customFormat="1" ht="38.450000000000003" customHeight="1" x14ac:dyDescent="0.3">
      <c r="A52" s="6"/>
    </row>
    <row r="53" spans="1:9" s="3" customFormat="1" ht="38.450000000000003" customHeight="1" x14ac:dyDescent="0.3">
      <c r="A53" s="6"/>
    </row>
    <row r="54" spans="1:9" s="3" customFormat="1" ht="38.450000000000003" customHeight="1" x14ac:dyDescent="0.3">
      <c r="A54" s="6"/>
    </row>
    <row r="55" spans="1:9" s="3" customFormat="1" ht="38.450000000000003" customHeight="1" x14ac:dyDescent="0.3">
      <c r="A55" s="6"/>
    </row>
    <row r="56" spans="1:9" s="3" customFormat="1" ht="38.450000000000003" customHeight="1" x14ac:dyDescent="0.3">
      <c r="A56" s="6"/>
    </row>
    <row r="57" spans="1:9" s="3" customFormat="1" ht="38.450000000000003" customHeight="1" x14ac:dyDescent="0.3">
      <c r="A57" s="6"/>
    </row>
    <row r="58" spans="1:9" s="3" customFormat="1" ht="38.450000000000003" customHeight="1" x14ac:dyDescent="0.3">
      <c r="A58" s="6"/>
    </row>
    <row r="59" spans="1:9" s="3" customFormat="1" ht="38.450000000000003" customHeight="1" x14ac:dyDescent="0.3">
      <c r="A59" s="6"/>
    </row>
    <row r="60" spans="1:9" s="3" customFormat="1" ht="38.450000000000003" customHeight="1" x14ac:dyDescent="0.3">
      <c r="A60" s="6"/>
    </row>
    <row r="61" spans="1:9" s="3" customFormat="1" ht="38.450000000000003" customHeight="1" x14ac:dyDescent="0.3">
      <c r="A61" s="6"/>
    </row>
    <row r="62" spans="1:9" s="3" customFormat="1" ht="38.450000000000003" customHeight="1" x14ac:dyDescent="0.3">
      <c r="A62" s="6"/>
    </row>
    <row r="63" spans="1:9" s="3" customFormat="1" ht="38.450000000000003" customHeight="1" x14ac:dyDescent="0.3">
      <c r="A63" s="6"/>
    </row>
    <row r="64" spans="1:9" s="3" customFormat="1" ht="38.450000000000003" customHeight="1" x14ac:dyDescent="0.3">
      <c r="A64" s="6"/>
    </row>
    <row r="65" spans="1:1" s="3" customFormat="1" ht="38.450000000000003" customHeight="1" x14ac:dyDescent="0.3">
      <c r="A65" s="6"/>
    </row>
    <row r="66" spans="1:1" s="3" customFormat="1" ht="38.450000000000003" customHeight="1" x14ac:dyDescent="0.3">
      <c r="A66" s="6"/>
    </row>
    <row r="67" spans="1:1" s="3" customFormat="1" ht="38.450000000000003" customHeight="1" x14ac:dyDescent="0.3">
      <c r="A67" s="6"/>
    </row>
    <row r="68" spans="1:1" s="3" customFormat="1" ht="38.450000000000003" customHeight="1" x14ac:dyDescent="0.3">
      <c r="A68" s="6"/>
    </row>
    <row r="69" spans="1:1" s="3" customFormat="1" ht="38.450000000000003" customHeight="1" x14ac:dyDescent="0.3">
      <c r="A69" s="6"/>
    </row>
    <row r="70" spans="1:1" s="3" customFormat="1" ht="38.450000000000003" customHeight="1" x14ac:dyDescent="0.3">
      <c r="A70" s="6"/>
    </row>
    <row r="71" spans="1:1" s="3" customFormat="1" ht="38.450000000000003" customHeight="1" x14ac:dyDescent="0.3">
      <c r="A71" s="6"/>
    </row>
    <row r="72" spans="1:1" s="3" customFormat="1" ht="38.450000000000003" customHeight="1" x14ac:dyDescent="0.3">
      <c r="A72" s="6"/>
    </row>
    <row r="73" spans="1:1" s="3" customFormat="1" ht="38.450000000000003" customHeight="1" x14ac:dyDescent="0.3">
      <c r="A73" s="6"/>
    </row>
    <row r="74" spans="1:1" s="3" customFormat="1" ht="38.450000000000003" customHeight="1" x14ac:dyDescent="0.3">
      <c r="A74" s="6"/>
    </row>
    <row r="75" spans="1:1" s="3" customFormat="1" ht="38.450000000000003" customHeight="1" x14ac:dyDescent="0.3">
      <c r="A75" s="6"/>
    </row>
    <row r="76" spans="1:1" s="3" customFormat="1" ht="38.450000000000003" customHeight="1" x14ac:dyDescent="0.3">
      <c r="A76" s="6"/>
    </row>
    <row r="77" spans="1:1" s="3" customFormat="1" ht="38.450000000000003" customHeight="1" x14ac:dyDescent="0.3">
      <c r="A77" s="6"/>
    </row>
    <row r="78" spans="1:1" s="3" customFormat="1" ht="38.450000000000003" customHeight="1" x14ac:dyDescent="0.3">
      <c r="A78" s="6"/>
    </row>
    <row r="79" spans="1:1" s="3" customFormat="1" ht="38.450000000000003" customHeight="1" x14ac:dyDescent="0.3">
      <c r="A79" s="6"/>
    </row>
    <row r="80" spans="1:1" s="3" customFormat="1" ht="38.450000000000003" customHeight="1" x14ac:dyDescent="0.3">
      <c r="A80" s="6"/>
    </row>
    <row r="81" spans="1:1" s="3" customFormat="1" ht="38.450000000000003" customHeight="1" x14ac:dyDescent="0.3">
      <c r="A81" s="6"/>
    </row>
    <row r="82" spans="1:1" s="3" customFormat="1" ht="38.450000000000003" customHeight="1" x14ac:dyDescent="0.3">
      <c r="A82" s="6"/>
    </row>
    <row r="83" spans="1:1" s="3" customFormat="1" ht="38.450000000000003" customHeight="1" x14ac:dyDescent="0.3">
      <c r="A83" s="6"/>
    </row>
    <row r="84" spans="1:1" s="3" customFormat="1" ht="38.450000000000003" customHeight="1" x14ac:dyDescent="0.3">
      <c r="A84" s="6"/>
    </row>
    <row r="85" spans="1:1" s="3" customFormat="1" ht="38.450000000000003" customHeight="1" x14ac:dyDescent="0.3">
      <c r="A85" s="6"/>
    </row>
    <row r="86" spans="1:1" s="3" customFormat="1" ht="38.450000000000003" customHeight="1" x14ac:dyDescent="0.3">
      <c r="A86" s="6"/>
    </row>
    <row r="87" spans="1:1" s="3" customFormat="1" ht="38.450000000000003" customHeight="1" x14ac:dyDescent="0.3">
      <c r="A87" s="6"/>
    </row>
    <row r="88" spans="1:1" s="3" customFormat="1" ht="38.450000000000003" customHeight="1" x14ac:dyDescent="0.3">
      <c r="A88" s="6"/>
    </row>
    <row r="89" spans="1:1" s="3" customFormat="1" ht="38.450000000000003" customHeight="1" x14ac:dyDescent="0.3">
      <c r="A89" s="6"/>
    </row>
    <row r="90" spans="1:1" s="3" customFormat="1" ht="38.450000000000003" customHeight="1" x14ac:dyDescent="0.3">
      <c r="A90" s="6"/>
    </row>
    <row r="91" spans="1:1" s="3" customFormat="1" ht="38.450000000000003" customHeight="1" x14ac:dyDescent="0.3">
      <c r="A91" s="6"/>
    </row>
    <row r="92" spans="1:1" s="3" customFormat="1" ht="38.450000000000003" customHeight="1" x14ac:dyDescent="0.3">
      <c r="A92" s="6"/>
    </row>
    <row r="93" spans="1:1" s="3" customFormat="1" ht="38.450000000000003" customHeight="1" x14ac:dyDescent="0.3">
      <c r="A93" s="6"/>
    </row>
    <row r="94" spans="1:1" s="3" customFormat="1" ht="38.450000000000003" customHeight="1" x14ac:dyDescent="0.3">
      <c r="A94" s="6"/>
    </row>
    <row r="95" spans="1:1" s="3" customFormat="1" ht="38.450000000000003" customHeight="1" x14ac:dyDescent="0.3">
      <c r="A95" s="6"/>
    </row>
    <row r="96" spans="1:1" s="3" customFormat="1" ht="38.450000000000003" customHeight="1" x14ac:dyDescent="0.3">
      <c r="A96" s="6"/>
    </row>
    <row r="97" spans="1:1" s="3" customFormat="1" ht="38.450000000000003" customHeight="1" x14ac:dyDescent="0.3">
      <c r="A97" s="6"/>
    </row>
    <row r="98" spans="1:1" s="3" customFormat="1" ht="38.450000000000003" customHeight="1" x14ac:dyDescent="0.3">
      <c r="A98" s="6"/>
    </row>
    <row r="99" spans="1:1" s="3" customFormat="1" ht="38.450000000000003" customHeight="1" x14ac:dyDescent="0.3">
      <c r="A99" s="6"/>
    </row>
    <row r="100" spans="1:1" s="3" customFormat="1" ht="38.450000000000003" customHeight="1" x14ac:dyDescent="0.3">
      <c r="A100" s="6"/>
    </row>
    <row r="101" spans="1:1" s="3" customFormat="1" ht="38.450000000000003" customHeight="1" x14ac:dyDescent="0.3">
      <c r="A101" s="6"/>
    </row>
    <row r="102" spans="1:1" s="3" customFormat="1" ht="38.450000000000003" customHeight="1" x14ac:dyDescent="0.3">
      <c r="A102" s="6"/>
    </row>
    <row r="103" spans="1:1" s="3" customFormat="1" ht="38.450000000000003" customHeight="1" x14ac:dyDescent="0.3">
      <c r="A103" s="6"/>
    </row>
    <row r="104" spans="1:1" s="3" customFormat="1" ht="38.450000000000003" customHeight="1" x14ac:dyDescent="0.3">
      <c r="A104" s="6"/>
    </row>
    <row r="105" spans="1:1" s="3" customFormat="1" ht="38.450000000000003" customHeight="1" x14ac:dyDescent="0.3">
      <c r="A105" s="6"/>
    </row>
    <row r="106" spans="1:1" s="3" customFormat="1" ht="38.450000000000003" customHeight="1" x14ac:dyDescent="0.3">
      <c r="A106" s="6"/>
    </row>
    <row r="107" spans="1:1" s="3" customFormat="1" ht="38.450000000000003" customHeight="1" x14ac:dyDescent="0.3">
      <c r="A107" s="6"/>
    </row>
    <row r="108" spans="1:1" s="3" customFormat="1" ht="38.450000000000003" customHeight="1" x14ac:dyDescent="0.3">
      <c r="A108" s="6"/>
    </row>
    <row r="109" spans="1:1" s="3" customFormat="1" ht="38.450000000000003" customHeight="1" x14ac:dyDescent="0.3">
      <c r="A109" s="6"/>
    </row>
    <row r="110" spans="1:1" s="3" customFormat="1" ht="38.450000000000003" customHeight="1" x14ac:dyDescent="0.3">
      <c r="A110" s="6"/>
    </row>
    <row r="111" spans="1:1" s="3" customFormat="1" ht="38.450000000000003" customHeight="1" x14ac:dyDescent="0.3">
      <c r="A111" s="6"/>
    </row>
    <row r="112" spans="1:1" s="3" customFormat="1" ht="38.450000000000003" customHeight="1" x14ac:dyDescent="0.3">
      <c r="A112" s="6"/>
    </row>
    <row r="113" spans="1:1" s="3" customFormat="1" ht="38.450000000000003" customHeight="1" x14ac:dyDescent="0.3">
      <c r="A113" s="6"/>
    </row>
    <row r="114" spans="1:1" s="3" customFormat="1" ht="38.450000000000003" customHeight="1" x14ac:dyDescent="0.3">
      <c r="A114" s="6"/>
    </row>
    <row r="115" spans="1:1" s="3" customFormat="1" ht="38.450000000000003" customHeight="1" x14ac:dyDescent="0.3">
      <c r="A115" s="6"/>
    </row>
    <row r="116" spans="1:1" s="3" customFormat="1" ht="38.450000000000003" customHeight="1" x14ac:dyDescent="0.3">
      <c r="A116" s="6"/>
    </row>
    <row r="117" spans="1:1" s="3" customFormat="1" ht="38.450000000000003" customHeight="1" x14ac:dyDescent="0.3">
      <c r="A117" s="6"/>
    </row>
    <row r="118" spans="1:1" s="3" customFormat="1" ht="38.450000000000003" customHeight="1" x14ac:dyDescent="0.3">
      <c r="A118" s="6"/>
    </row>
    <row r="119" spans="1:1" s="3" customFormat="1" ht="38.450000000000003" customHeight="1" x14ac:dyDescent="0.3">
      <c r="A119" s="6"/>
    </row>
    <row r="120" spans="1:1" s="3" customFormat="1" ht="38.450000000000003" customHeight="1" x14ac:dyDescent="0.3">
      <c r="A120" s="6"/>
    </row>
    <row r="121" spans="1:1" s="3" customFormat="1" ht="38.450000000000003" customHeight="1" x14ac:dyDescent="0.3">
      <c r="A121" s="6"/>
    </row>
    <row r="122" spans="1:1" s="3" customFormat="1" ht="38.450000000000003" customHeight="1" x14ac:dyDescent="0.3">
      <c r="A122" s="6"/>
    </row>
    <row r="123" spans="1:1" s="3" customFormat="1" ht="38.450000000000003" customHeight="1" x14ac:dyDescent="0.3">
      <c r="A123" s="6"/>
    </row>
    <row r="124" spans="1:1" s="3" customFormat="1" ht="38.450000000000003" customHeight="1" x14ac:dyDescent="0.3">
      <c r="A124" s="6"/>
    </row>
    <row r="125" spans="1:1" s="3" customFormat="1" ht="38.450000000000003" customHeight="1" x14ac:dyDescent="0.3">
      <c r="A125" s="6"/>
    </row>
    <row r="126" spans="1:1" s="3" customFormat="1" ht="38.450000000000003" customHeight="1" x14ac:dyDescent="0.3">
      <c r="A126" s="6"/>
    </row>
    <row r="127" spans="1:1" s="3" customFormat="1" ht="38.450000000000003" customHeight="1" x14ac:dyDescent="0.3">
      <c r="A127" s="6"/>
    </row>
    <row r="128" spans="1:1" s="3" customFormat="1" ht="38.450000000000003" customHeight="1" x14ac:dyDescent="0.3">
      <c r="A128" s="6"/>
    </row>
    <row r="129" spans="1:1" s="3" customFormat="1" ht="38.450000000000003" customHeight="1" x14ac:dyDescent="0.3">
      <c r="A129" s="6"/>
    </row>
    <row r="130" spans="1:1" s="3" customFormat="1" ht="38.450000000000003" customHeight="1" x14ac:dyDescent="0.3">
      <c r="A130" s="6"/>
    </row>
    <row r="131" spans="1:1" s="3" customFormat="1" ht="38.450000000000003" customHeight="1" x14ac:dyDescent="0.3">
      <c r="A131" s="6"/>
    </row>
    <row r="132" spans="1:1" s="3" customFormat="1" ht="38.450000000000003" customHeight="1" x14ac:dyDescent="0.3">
      <c r="A132" s="6"/>
    </row>
    <row r="133" spans="1:1" s="3" customFormat="1" ht="38.450000000000003" customHeight="1" x14ac:dyDescent="0.3">
      <c r="A133" s="6"/>
    </row>
    <row r="134" spans="1:1" s="3" customFormat="1" ht="38.450000000000003" customHeight="1" x14ac:dyDescent="0.3">
      <c r="A134" s="6"/>
    </row>
    <row r="135" spans="1:1" s="3" customFormat="1" ht="38.450000000000003" customHeight="1" x14ac:dyDescent="0.3">
      <c r="A135" s="6"/>
    </row>
    <row r="136" spans="1:1" s="3" customFormat="1" ht="38.450000000000003" customHeight="1" x14ac:dyDescent="0.3">
      <c r="A136" s="6"/>
    </row>
    <row r="137" spans="1:1" s="3" customFormat="1" ht="38.450000000000003" customHeight="1" x14ac:dyDescent="0.3">
      <c r="A137" s="6"/>
    </row>
    <row r="138" spans="1:1" s="3" customFormat="1" ht="38.450000000000003" customHeight="1" x14ac:dyDescent="0.3">
      <c r="A138" s="6"/>
    </row>
    <row r="139" spans="1:1" s="3" customFormat="1" ht="38.450000000000003" customHeight="1" x14ac:dyDescent="0.3">
      <c r="A139" s="6"/>
    </row>
    <row r="140" spans="1:1" s="3" customFormat="1" ht="38.450000000000003" customHeight="1" x14ac:dyDescent="0.3">
      <c r="A140" s="6"/>
    </row>
    <row r="141" spans="1:1" s="3" customFormat="1" ht="38.450000000000003" customHeight="1" x14ac:dyDescent="0.3">
      <c r="A141" s="6"/>
    </row>
    <row r="142" spans="1:1" s="3" customFormat="1" ht="38.450000000000003" customHeight="1" x14ac:dyDescent="0.3">
      <c r="A142" s="6"/>
    </row>
    <row r="143" spans="1:1" s="3" customFormat="1" ht="38.450000000000003" customHeight="1" x14ac:dyDescent="0.3">
      <c r="A143" s="6"/>
    </row>
    <row r="144" spans="1:1" s="3" customFormat="1" ht="38.450000000000003" customHeight="1" x14ac:dyDescent="0.3">
      <c r="A144" s="6"/>
    </row>
    <row r="145" spans="1:1" s="3" customFormat="1" ht="38.450000000000003" customHeight="1" x14ac:dyDescent="0.3">
      <c r="A145" s="6"/>
    </row>
    <row r="146" spans="1:1" s="3" customFormat="1" ht="38.450000000000003" customHeight="1" x14ac:dyDescent="0.3">
      <c r="A146" s="6"/>
    </row>
    <row r="147" spans="1:1" s="3" customFormat="1" ht="38.450000000000003" customHeight="1" x14ac:dyDescent="0.3">
      <c r="A147" s="6"/>
    </row>
    <row r="148" spans="1:1" s="3" customFormat="1" ht="38.450000000000003" customHeight="1" x14ac:dyDescent="0.3">
      <c r="A148" s="6"/>
    </row>
    <row r="149" spans="1:1" s="3" customFormat="1" ht="38.450000000000003" customHeight="1" x14ac:dyDescent="0.3">
      <c r="A149" s="6"/>
    </row>
    <row r="150" spans="1:1" s="3" customFormat="1" ht="38.450000000000003" customHeight="1" x14ac:dyDescent="0.3">
      <c r="A150" s="6"/>
    </row>
    <row r="151" spans="1:1" s="3" customFormat="1" ht="38.450000000000003" customHeight="1" x14ac:dyDescent="0.3">
      <c r="A151" s="6"/>
    </row>
    <row r="152" spans="1:1" s="3" customFormat="1" ht="38.450000000000003" customHeight="1" x14ac:dyDescent="0.3">
      <c r="A152" s="6"/>
    </row>
    <row r="153" spans="1:1" s="3" customFormat="1" ht="38.450000000000003" customHeight="1" x14ac:dyDescent="0.3">
      <c r="A153" s="6"/>
    </row>
    <row r="154" spans="1:1" s="3" customFormat="1" ht="38.450000000000003" customHeight="1" x14ac:dyDescent="0.3">
      <c r="A154" s="6"/>
    </row>
    <row r="155" spans="1:1" s="3" customFormat="1" ht="38.450000000000003" customHeight="1" x14ac:dyDescent="0.3">
      <c r="A155" s="6"/>
    </row>
    <row r="156" spans="1:1" s="3" customFormat="1" ht="38.450000000000003" customHeight="1" x14ac:dyDescent="0.3">
      <c r="A156" s="6"/>
    </row>
    <row r="157" spans="1:1" s="3" customFormat="1" ht="38.450000000000003" customHeight="1" x14ac:dyDescent="0.3">
      <c r="A157" s="6"/>
    </row>
    <row r="158" spans="1:1" s="3" customFormat="1" ht="38.450000000000003" customHeight="1" x14ac:dyDescent="0.3">
      <c r="A158" s="6"/>
    </row>
    <row r="159" spans="1:1" s="3" customFormat="1" ht="38.450000000000003" customHeight="1" x14ac:dyDescent="0.3">
      <c r="A159" s="6"/>
    </row>
    <row r="160" spans="1:1" s="3" customFormat="1" ht="38.450000000000003" customHeight="1" x14ac:dyDescent="0.3">
      <c r="A160" s="6"/>
    </row>
    <row r="161" spans="1:1" s="3" customFormat="1" ht="38.450000000000003" customHeight="1" x14ac:dyDescent="0.3">
      <c r="A161" s="6"/>
    </row>
    <row r="162" spans="1:1" s="3" customFormat="1" ht="38.450000000000003" customHeight="1" x14ac:dyDescent="0.3">
      <c r="A162" s="6"/>
    </row>
    <row r="163" spans="1:1" s="3" customFormat="1" ht="38.450000000000003" customHeight="1" x14ac:dyDescent="0.3">
      <c r="A163" s="6"/>
    </row>
    <row r="164" spans="1:1" s="3" customFormat="1" ht="38.450000000000003" customHeight="1" x14ac:dyDescent="0.3">
      <c r="A164" s="6"/>
    </row>
    <row r="165" spans="1:1" s="3" customFormat="1" ht="38.450000000000003" customHeight="1" x14ac:dyDescent="0.3">
      <c r="A165" s="6"/>
    </row>
    <row r="166" spans="1:1" s="3" customFormat="1" ht="38.450000000000003" customHeight="1" x14ac:dyDescent="0.3">
      <c r="A166" s="6"/>
    </row>
    <row r="167" spans="1:1" s="3" customFormat="1" ht="38.450000000000003" customHeight="1" x14ac:dyDescent="0.3">
      <c r="A167" s="6"/>
    </row>
    <row r="168" spans="1:1" s="3" customFormat="1" ht="38.450000000000003" customHeight="1" x14ac:dyDescent="0.3">
      <c r="A168" s="6"/>
    </row>
    <row r="169" spans="1:1" s="3" customFormat="1" ht="38.450000000000003" customHeight="1" x14ac:dyDescent="0.3">
      <c r="A169" s="6"/>
    </row>
    <row r="170" spans="1:1" s="3" customFormat="1" ht="38.450000000000003" customHeight="1" x14ac:dyDescent="0.3">
      <c r="A170" s="6"/>
    </row>
    <row r="171" spans="1:1" s="3" customFormat="1" ht="38.450000000000003" customHeight="1" x14ac:dyDescent="0.3">
      <c r="A171" s="6"/>
    </row>
    <row r="172" spans="1:1" s="3" customFormat="1" ht="38.450000000000003" customHeight="1" x14ac:dyDescent="0.3">
      <c r="A172" s="6"/>
    </row>
    <row r="173" spans="1:1" s="3" customFormat="1" ht="38.450000000000003" customHeight="1" x14ac:dyDescent="0.3">
      <c r="A173" s="6"/>
    </row>
    <row r="174" spans="1:1" s="3" customFormat="1" ht="38.450000000000003" customHeight="1" x14ac:dyDescent="0.3">
      <c r="A174" s="6"/>
    </row>
    <row r="175" spans="1:1" s="3" customFormat="1" ht="38.450000000000003" customHeight="1" x14ac:dyDescent="0.3">
      <c r="A175" s="6"/>
    </row>
    <row r="176" spans="1:1" s="3" customFormat="1" ht="38.450000000000003" customHeight="1" x14ac:dyDescent="0.3">
      <c r="A176" s="6"/>
    </row>
    <row r="177" spans="1:1" s="3" customFormat="1" ht="38.450000000000003" customHeight="1" x14ac:dyDescent="0.3">
      <c r="A177" s="6"/>
    </row>
    <row r="178" spans="1:1" s="3" customFormat="1" ht="38.450000000000003" customHeight="1" x14ac:dyDescent="0.3">
      <c r="A178" s="6"/>
    </row>
    <row r="179" spans="1:1" s="3" customFormat="1" ht="38.450000000000003" customHeight="1" x14ac:dyDescent="0.3">
      <c r="A179" s="6"/>
    </row>
    <row r="180" spans="1:1" s="3" customFormat="1" ht="38.450000000000003" customHeight="1" x14ac:dyDescent="0.3">
      <c r="A180" s="6"/>
    </row>
    <row r="181" spans="1:1" s="3" customFormat="1" ht="38.450000000000003" customHeight="1" x14ac:dyDescent="0.3">
      <c r="A181" s="6"/>
    </row>
    <row r="182" spans="1:1" s="3" customFormat="1" ht="38.450000000000003" customHeight="1" x14ac:dyDescent="0.3">
      <c r="A182" s="6"/>
    </row>
    <row r="183" spans="1:1" s="3" customFormat="1" ht="38.450000000000003" customHeight="1" x14ac:dyDescent="0.3">
      <c r="A183" s="6"/>
    </row>
    <row r="184" spans="1:1" s="3" customFormat="1" ht="38.450000000000003" customHeight="1" x14ac:dyDescent="0.3">
      <c r="A184" s="6"/>
    </row>
    <row r="185" spans="1:1" s="3" customFormat="1" ht="38.450000000000003" customHeight="1" x14ac:dyDescent="0.3">
      <c r="A185" s="6"/>
    </row>
    <row r="186" spans="1:1" s="3" customFormat="1" ht="38.450000000000003" customHeight="1" x14ac:dyDescent="0.3">
      <c r="A186" s="6"/>
    </row>
    <row r="187" spans="1:1" s="3" customFormat="1" ht="38.450000000000003" customHeight="1" x14ac:dyDescent="0.3">
      <c r="A187" s="6"/>
    </row>
    <row r="188" spans="1:1" s="3" customFormat="1" ht="38.450000000000003" customHeight="1" x14ac:dyDescent="0.3">
      <c r="A188" s="6"/>
    </row>
    <row r="189" spans="1:1" s="3" customFormat="1" ht="38.450000000000003" customHeight="1" x14ac:dyDescent="0.3">
      <c r="A189" s="6"/>
    </row>
    <row r="190" spans="1:1" s="3" customFormat="1" ht="38.450000000000003" customHeight="1" x14ac:dyDescent="0.3">
      <c r="A190" s="6"/>
    </row>
    <row r="191" spans="1:1" s="3" customFormat="1" ht="38.450000000000003" customHeight="1" x14ac:dyDescent="0.3">
      <c r="A191" s="6"/>
    </row>
    <row r="192" spans="1:1" s="3" customFormat="1" ht="38.450000000000003" customHeight="1" x14ac:dyDescent="0.3">
      <c r="A192" s="6"/>
    </row>
    <row r="193" spans="1:1" s="3" customFormat="1" ht="38.450000000000003" customHeight="1" x14ac:dyDescent="0.3">
      <c r="A193" s="6"/>
    </row>
    <row r="194" spans="1:1" s="3" customFormat="1" ht="38.450000000000003" customHeight="1" x14ac:dyDescent="0.3">
      <c r="A194" s="6"/>
    </row>
    <row r="195" spans="1:1" s="3" customFormat="1" ht="38.450000000000003" customHeight="1" x14ac:dyDescent="0.3">
      <c r="A195" s="6"/>
    </row>
    <row r="196" spans="1:1" s="3" customFormat="1" ht="38.450000000000003" customHeight="1" x14ac:dyDescent="0.3">
      <c r="A196" s="6"/>
    </row>
    <row r="197" spans="1:1" s="3" customFormat="1" ht="38.450000000000003" customHeight="1" x14ac:dyDescent="0.3">
      <c r="A197" s="6"/>
    </row>
    <row r="198" spans="1:1" s="3" customFormat="1" ht="38.450000000000003" customHeight="1" x14ac:dyDescent="0.3">
      <c r="A198" s="6"/>
    </row>
    <row r="199" spans="1:1" s="3" customFormat="1" ht="38.450000000000003" customHeight="1" x14ac:dyDescent="0.3">
      <c r="A199" s="6"/>
    </row>
    <row r="200" spans="1:1" s="3" customFormat="1" ht="38.450000000000003" customHeight="1" x14ac:dyDescent="0.3">
      <c r="A200" s="6"/>
    </row>
    <row r="201" spans="1:1" s="3" customFormat="1" ht="38.450000000000003" customHeight="1" x14ac:dyDescent="0.3">
      <c r="A201" s="6"/>
    </row>
    <row r="202" spans="1:1" s="3" customFormat="1" ht="38.450000000000003" customHeight="1" x14ac:dyDescent="0.3">
      <c r="A202" s="6"/>
    </row>
    <row r="203" spans="1:1" s="3" customFormat="1" ht="38.450000000000003" customHeight="1" x14ac:dyDescent="0.3">
      <c r="A203" s="6"/>
    </row>
    <row r="204" spans="1:1" s="3" customFormat="1" ht="38.450000000000003" customHeight="1" x14ac:dyDescent="0.3">
      <c r="A204" s="6"/>
    </row>
    <row r="205" spans="1:1" s="3" customFormat="1" ht="38.450000000000003" customHeight="1" x14ac:dyDescent="0.3">
      <c r="A205" s="6"/>
    </row>
    <row r="206" spans="1:1" s="3" customFormat="1" ht="38.450000000000003" customHeight="1" x14ac:dyDescent="0.3">
      <c r="A206" s="6"/>
    </row>
    <row r="207" spans="1:1" s="3" customFormat="1" ht="38.450000000000003" customHeight="1" x14ac:dyDescent="0.3">
      <c r="A207" s="6"/>
    </row>
    <row r="208" spans="1:1" s="3" customFormat="1" ht="38.450000000000003" customHeight="1" x14ac:dyDescent="0.3">
      <c r="A208" s="6"/>
    </row>
    <row r="209" spans="1:1" s="3" customFormat="1" ht="38.450000000000003" customHeight="1" x14ac:dyDescent="0.3">
      <c r="A209" s="6"/>
    </row>
    <row r="210" spans="1:1" s="3" customFormat="1" ht="38.450000000000003" customHeight="1" x14ac:dyDescent="0.3">
      <c r="A210" s="6"/>
    </row>
    <row r="211" spans="1:1" s="3" customFormat="1" ht="38.450000000000003" customHeight="1" x14ac:dyDescent="0.3">
      <c r="A211" s="6"/>
    </row>
    <row r="212" spans="1:1" s="3" customFormat="1" ht="38.450000000000003" customHeight="1" x14ac:dyDescent="0.3">
      <c r="A212" s="6"/>
    </row>
    <row r="213" spans="1:1" s="3" customFormat="1" ht="38.450000000000003" customHeight="1" x14ac:dyDescent="0.3">
      <c r="A213" s="6"/>
    </row>
    <row r="214" spans="1:1" s="3" customFormat="1" ht="38.450000000000003" customHeight="1" x14ac:dyDescent="0.3">
      <c r="A214" s="6"/>
    </row>
    <row r="215" spans="1:1" s="3" customFormat="1" ht="38.450000000000003" customHeight="1" x14ac:dyDescent="0.3">
      <c r="A215" s="6"/>
    </row>
    <row r="216" spans="1:1" s="3" customFormat="1" ht="38.450000000000003" customHeight="1" x14ac:dyDescent="0.3">
      <c r="A216" s="6"/>
    </row>
    <row r="217" spans="1:1" s="3" customFormat="1" ht="38.450000000000003" customHeight="1" x14ac:dyDescent="0.3">
      <c r="A217" s="6"/>
    </row>
    <row r="218" spans="1:1" s="3" customFormat="1" ht="38.450000000000003" customHeight="1" x14ac:dyDescent="0.3">
      <c r="A218" s="6"/>
    </row>
    <row r="219" spans="1:1" s="3" customFormat="1" ht="38.450000000000003" customHeight="1" x14ac:dyDescent="0.3">
      <c r="A219" s="6"/>
    </row>
    <row r="220" spans="1:1" s="3" customFormat="1" ht="38.450000000000003" customHeight="1" x14ac:dyDescent="0.3">
      <c r="A220" s="6"/>
    </row>
    <row r="221" spans="1:1" s="3" customFormat="1" ht="38.450000000000003" customHeight="1" x14ac:dyDescent="0.3">
      <c r="A221" s="6"/>
    </row>
    <row r="222" spans="1:1" s="3" customFormat="1" ht="38.450000000000003" customHeight="1" x14ac:dyDescent="0.3">
      <c r="A222" s="6"/>
    </row>
    <row r="223" spans="1:1" s="3" customFormat="1" ht="38.450000000000003" customHeight="1" x14ac:dyDescent="0.3">
      <c r="A223" s="6"/>
    </row>
    <row r="224" spans="1:1" s="3" customFormat="1" ht="38.450000000000003" customHeight="1" x14ac:dyDescent="0.3">
      <c r="A224" s="6"/>
    </row>
    <row r="225" spans="1:1" s="3" customFormat="1" ht="38.450000000000003" customHeight="1" x14ac:dyDescent="0.3">
      <c r="A225" s="6"/>
    </row>
    <row r="226" spans="1:1" s="3" customFormat="1" ht="38.450000000000003" customHeight="1" x14ac:dyDescent="0.3">
      <c r="A226" s="6"/>
    </row>
    <row r="227" spans="1:1" s="3" customFormat="1" ht="38.450000000000003" customHeight="1" x14ac:dyDescent="0.3">
      <c r="A227" s="6"/>
    </row>
    <row r="228" spans="1:1" s="3" customFormat="1" ht="38.450000000000003" customHeight="1" x14ac:dyDescent="0.3">
      <c r="A228" s="6"/>
    </row>
    <row r="229" spans="1:1" s="3" customFormat="1" ht="38.450000000000003" customHeight="1" x14ac:dyDescent="0.3">
      <c r="A229" s="6"/>
    </row>
    <row r="230" spans="1:1" s="3" customFormat="1" ht="38.450000000000003" customHeight="1" x14ac:dyDescent="0.3">
      <c r="A230" s="6"/>
    </row>
    <row r="231" spans="1:1" s="3" customFormat="1" ht="38.450000000000003" customHeight="1" x14ac:dyDescent="0.3">
      <c r="A231" s="6"/>
    </row>
    <row r="232" spans="1:1" s="3" customFormat="1" ht="38.450000000000003" customHeight="1" x14ac:dyDescent="0.3">
      <c r="A232" s="6"/>
    </row>
    <row r="233" spans="1:1" s="3" customFormat="1" ht="38.450000000000003" customHeight="1" x14ac:dyDescent="0.3">
      <c r="A233" s="6"/>
    </row>
    <row r="234" spans="1:1" s="3" customFormat="1" ht="38.450000000000003" customHeight="1" x14ac:dyDescent="0.3">
      <c r="A234" s="6"/>
    </row>
    <row r="235" spans="1:1" s="3" customFormat="1" ht="38.450000000000003" customHeight="1" x14ac:dyDescent="0.3">
      <c r="A235" s="6"/>
    </row>
    <row r="236" spans="1:1" s="3" customFormat="1" ht="38.450000000000003" customHeight="1" x14ac:dyDescent="0.3">
      <c r="A236" s="6"/>
    </row>
    <row r="237" spans="1:1" s="3" customFormat="1" ht="38.450000000000003" customHeight="1" x14ac:dyDescent="0.3">
      <c r="A237" s="6"/>
    </row>
    <row r="238" spans="1:1" s="3" customFormat="1" ht="38.450000000000003" customHeight="1" x14ac:dyDescent="0.3">
      <c r="A238" s="6"/>
    </row>
    <row r="239" spans="1:1" s="3" customFormat="1" ht="38.450000000000003" customHeight="1" x14ac:dyDescent="0.3">
      <c r="A239" s="6"/>
    </row>
    <row r="240" spans="1:1" s="3" customFormat="1" ht="38.450000000000003" customHeight="1" x14ac:dyDescent="0.3">
      <c r="A240" s="6"/>
    </row>
    <row r="241" spans="1:1" s="3" customFormat="1" ht="38.450000000000003" customHeight="1" x14ac:dyDescent="0.3">
      <c r="A241" s="6"/>
    </row>
    <row r="242" spans="1:1" s="3" customFormat="1" ht="38.450000000000003" customHeight="1" x14ac:dyDescent="0.3">
      <c r="A242" s="6"/>
    </row>
    <row r="243" spans="1:1" s="3" customFormat="1" ht="38.450000000000003" customHeight="1" x14ac:dyDescent="0.3">
      <c r="A243" s="6"/>
    </row>
    <row r="244" spans="1:1" s="3" customFormat="1" ht="38.450000000000003" customHeight="1" x14ac:dyDescent="0.3">
      <c r="A244" s="6"/>
    </row>
    <row r="245" spans="1:1" s="3" customFormat="1" ht="38.450000000000003" customHeight="1" x14ac:dyDescent="0.3">
      <c r="A245" s="6"/>
    </row>
    <row r="246" spans="1:1" s="3" customFormat="1" ht="38.450000000000003" customHeight="1" x14ac:dyDescent="0.3">
      <c r="A246" s="6"/>
    </row>
    <row r="247" spans="1:1" s="3" customFormat="1" ht="38.450000000000003" customHeight="1" x14ac:dyDescent="0.3">
      <c r="A247" s="6"/>
    </row>
    <row r="248" spans="1:1" s="3" customFormat="1" ht="38.450000000000003" customHeight="1" x14ac:dyDescent="0.3">
      <c r="A248" s="6"/>
    </row>
    <row r="249" spans="1:1" s="3" customFormat="1" ht="38.450000000000003" customHeight="1" x14ac:dyDescent="0.3">
      <c r="A249" s="6"/>
    </row>
    <row r="250" spans="1:1" s="3" customFormat="1" ht="38.450000000000003" customHeight="1" x14ac:dyDescent="0.3">
      <c r="A250" s="6"/>
    </row>
    <row r="251" spans="1:1" s="3" customFormat="1" ht="38.450000000000003" customHeight="1" x14ac:dyDescent="0.3">
      <c r="A251" s="6"/>
    </row>
    <row r="252" spans="1:1" s="3" customFormat="1" ht="38.450000000000003" customHeight="1" x14ac:dyDescent="0.3">
      <c r="A252" s="6"/>
    </row>
    <row r="253" spans="1:1" s="3" customFormat="1" ht="38.450000000000003" customHeight="1" x14ac:dyDescent="0.3">
      <c r="A253" s="6"/>
    </row>
    <row r="254" spans="1:1" s="3" customFormat="1" ht="38.450000000000003" customHeight="1" x14ac:dyDescent="0.3">
      <c r="A254" s="6"/>
    </row>
    <row r="255" spans="1:1" s="3" customFormat="1" ht="38.450000000000003" customHeight="1" x14ac:dyDescent="0.3">
      <c r="A255" s="6"/>
    </row>
    <row r="256" spans="1:1" s="3" customFormat="1" ht="38.450000000000003" customHeight="1" x14ac:dyDescent="0.3">
      <c r="A256" s="6"/>
    </row>
    <row r="257" spans="1:1" s="3" customFormat="1" ht="38.450000000000003" customHeight="1" x14ac:dyDescent="0.3">
      <c r="A257" s="6"/>
    </row>
    <row r="258" spans="1:1" s="3" customFormat="1" ht="38.450000000000003" customHeight="1" x14ac:dyDescent="0.3">
      <c r="A258" s="6"/>
    </row>
    <row r="259" spans="1:1" s="3" customFormat="1" ht="38.450000000000003" customHeight="1" x14ac:dyDescent="0.3">
      <c r="A259" s="6"/>
    </row>
    <row r="260" spans="1:1" s="3" customFormat="1" ht="38.450000000000003" customHeight="1" x14ac:dyDescent="0.3">
      <c r="A260" s="6"/>
    </row>
    <row r="261" spans="1:1" s="3" customFormat="1" ht="38.450000000000003" customHeight="1" x14ac:dyDescent="0.3">
      <c r="A261" s="6"/>
    </row>
    <row r="262" spans="1:1" s="3" customFormat="1" ht="38.450000000000003" customHeight="1" x14ac:dyDescent="0.3">
      <c r="A262" s="6"/>
    </row>
    <row r="263" spans="1:1" s="3" customFormat="1" ht="38.450000000000003" customHeight="1" x14ac:dyDescent="0.3">
      <c r="A263" s="6"/>
    </row>
    <row r="264" spans="1:1" s="3" customFormat="1" ht="38.450000000000003" customHeight="1" x14ac:dyDescent="0.3">
      <c r="A264" s="6"/>
    </row>
    <row r="265" spans="1:1" s="3" customFormat="1" ht="38.450000000000003" customHeight="1" x14ac:dyDescent="0.3">
      <c r="A265" s="6"/>
    </row>
    <row r="266" spans="1:1" s="3" customFormat="1" ht="38.450000000000003" customHeight="1" x14ac:dyDescent="0.3">
      <c r="A266" s="6"/>
    </row>
    <row r="267" spans="1:1" s="3" customFormat="1" ht="38.450000000000003" customHeight="1" x14ac:dyDescent="0.3">
      <c r="A267" s="6"/>
    </row>
    <row r="268" spans="1:1" s="3" customFormat="1" ht="38.450000000000003" customHeight="1" x14ac:dyDescent="0.3">
      <c r="A268" s="6"/>
    </row>
    <row r="269" spans="1:1" s="3" customFormat="1" ht="38.450000000000003" customHeight="1" x14ac:dyDescent="0.3">
      <c r="A269" s="6"/>
    </row>
    <row r="270" spans="1:1" s="3" customFormat="1" ht="38.450000000000003" customHeight="1" x14ac:dyDescent="0.3">
      <c r="A270" s="6"/>
    </row>
    <row r="271" spans="1:1" s="3" customFormat="1" ht="38.450000000000003" customHeight="1" x14ac:dyDescent="0.3">
      <c r="A271" s="6"/>
    </row>
    <row r="272" spans="1:1" s="3" customFormat="1" ht="38.450000000000003" customHeight="1" x14ac:dyDescent="0.3">
      <c r="A272" s="6"/>
    </row>
    <row r="273" spans="1:1" s="3" customFormat="1" ht="38.450000000000003" customHeight="1" x14ac:dyDescent="0.3">
      <c r="A273" s="6"/>
    </row>
    <row r="274" spans="1:1" s="3" customFormat="1" ht="38.450000000000003" customHeight="1" x14ac:dyDescent="0.3">
      <c r="A274" s="6"/>
    </row>
    <row r="275" spans="1:1" s="3" customFormat="1" ht="38.450000000000003" customHeight="1" x14ac:dyDescent="0.3">
      <c r="A275" s="6"/>
    </row>
    <row r="276" spans="1:1" s="3" customFormat="1" ht="38.450000000000003" customHeight="1" x14ac:dyDescent="0.3">
      <c r="A276" s="6"/>
    </row>
    <row r="277" spans="1:1" s="3" customFormat="1" ht="38.450000000000003" customHeight="1" x14ac:dyDescent="0.3">
      <c r="A277" s="6"/>
    </row>
    <row r="278" spans="1:1" s="3" customFormat="1" ht="38.450000000000003" customHeight="1" x14ac:dyDescent="0.3">
      <c r="A278" s="6"/>
    </row>
    <row r="279" spans="1:1" s="3" customFormat="1" ht="38.450000000000003" customHeight="1" x14ac:dyDescent="0.3">
      <c r="A279" s="6"/>
    </row>
    <row r="280" spans="1:1" s="3" customFormat="1" ht="38.450000000000003" customHeight="1" x14ac:dyDescent="0.3">
      <c r="A280" s="6"/>
    </row>
    <row r="281" spans="1:1" s="3" customFormat="1" ht="38.450000000000003" customHeight="1" x14ac:dyDescent="0.3">
      <c r="A281" s="6"/>
    </row>
    <row r="282" spans="1:1" s="3" customFormat="1" ht="38.450000000000003" customHeight="1" x14ac:dyDescent="0.3">
      <c r="A282" s="6"/>
    </row>
    <row r="283" spans="1:1" s="3" customFormat="1" ht="38.450000000000003" customHeight="1" x14ac:dyDescent="0.3">
      <c r="A283" s="6"/>
    </row>
    <row r="284" spans="1:1" s="3" customFormat="1" ht="38.450000000000003" customHeight="1" x14ac:dyDescent="0.3">
      <c r="A284" s="6"/>
    </row>
    <row r="285" spans="1:1" s="3" customFormat="1" ht="38.450000000000003" customHeight="1" x14ac:dyDescent="0.3">
      <c r="A285" s="6"/>
    </row>
    <row r="286" spans="1:1" s="3" customFormat="1" ht="38.450000000000003" customHeight="1" x14ac:dyDescent="0.3">
      <c r="A286" s="6"/>
    </row>
    <row r="287" spans="1:1" s="3" customFormat="1" ht="38.450000000000003" customHeight="1" x14ac:dyDescent="0.3">
      <c r="A287" s="6"/>
    </row>
    <row r="288" spans="1:1" s="3" customFormat="1" ht="38.450000000000003" customHeight="1" x14ac:dyDescent="0.3">
      <c r="A288" s="6"/>
    </row>
    <row r="289" spans="1:1" s="3" customFormat="1" ht="38.450000000000003" customHeight="1" x14ac:dyDescent="0.3">
      <c r="A289" s="6"/>
    </row>
    <row r="290" spans="1:1" s="3" customFormat="1" ht="38.450000000000003" customHeight="1" x14ac:dyDescent="0.3">
      <c r="A290" s="6"/>
    </row>
    <row r="291" spans="1:1" s="3" customFormat="1" ht="38.450000000000003" customHeight="1" x14ac:dyDescent="0.3">
      <c r="A291" s="6"/>
    </row>
    <row r="292" spans="1:1" s="3" customFormat="1" ht="38.450000000000003" customHeight="1" x14ac:dyDescent="0.3">
      <c r="A292" s="6"/>
    </row>
    <row r="293" spans="1:1" s="3" customFormat="1" ht="38.450000000000003" customHeight="1" x14ac:dyDescent="0.3">
      <c r="A293" s="6"/>
    </row>
    <row r="294" spans="1:1" s="3" customFormat="1" ht="38.450000000000003" customHeight="1" x14ac:dyDescent="0.3">
      <c r="A294" s="6"/>
    </row>
    <row r="295" spans="1:1" s="3" customFormat="1" ht="38.450000000000003" customHeight="1" x14ac:dyDescent="0.3">
      <c r="A295" s="6"/>
    </row>
    <row r="296" spans="1:1" s="3" customFormat="1" ht="38.450000000000003" customHeight="1" x14ac:dyDescent="0.3">
      <c r="A296" s="6"/>
    </row>
    <row r="297" spans="1:1" s="3" customFormat="1" ht="38.450000000000003" customHeight="1" x14ac:dyDescent="0.3">
      <c r="A297" s="6"/>
    </row>
    <row r="298" spans="1:1" s="3" customFormat="1" ht="38.450000000000003" customHeight="1" x14ac:dyDescent="0.3">
      <c r="A298" s="6"/>
    </row>
    <row r="299" spans="1:1" s="3" customFormat="1" ht="38.450000000000003" customHeight="1" x14ac:dyDescent="0.3">
      <c r="A299" s="6"/>
    </row>
    <row r="300" spans="1:1" s="3" customFormat="1" ht="38.450000000000003" customHeight="1" x14ac:dyDescent="0.3">
      <c r="A300" s="6"/>
    </row>
    <row r="301" spans="1:1" s="3" customFormat="1" ht="38.450000000000003" customHeight="1" x14ac:dyDescent="0.3">
      <c r="A301" s="6"/>
    </row>
    <row r="302" spans="1:1" s="3" customFormat="1" ht="38.450000000000003" customHeight="1" x14ac:dyDescent="0.3">
      <c r="A302" s="6"/>
    </row>
    <row r="303" spans="1:1" s="3" customFormat="1" ht="38.450000000000003" customHeight="1" x14ac:dyDescent="0.3">
      <c r="A303" s="6"/>
    </row>
    <row r="304" spans="1:1" s="3" customFormat="1" ht="38.450000000000003" customHeight="1" x14ac:dyDescent="0.3">
      <c r="A304" s="6"/>
    </row>
    <row r="305" spans="1:1" s="3" customFormat="1" ht="38.450000000000003" customHeight="1" x14ac:dyDescent="0.3">
      <c r="A305" s="6"/>
    </row>
    <row r="306" spans="1:1" s="3" customFormat="1" ht="38.450000000000003" customHeight="1" x14ac:dyDescent="0.3">
      <c r="A306" s="6"/>
    </row>
    <row r="307" spans="1:1" s="3" customFormat="1" ht="38.450000000000003" customHeight="1" x14ac:dyDescent="0.3">
      <c r="A307" s="6"/>
    </row>
    <row r="308" spans="1:1" s="3" customFormat="1" ht="38.450000000000003" customHeight="1" x14ac:dyDescent="0.3">
      <c r="A308" s="6"/>
    </row>
    <row r="309" spans="1:1" s="3" customFormat="1" ht="38.450000000000003" customHeight="1" x14ac:dyDescent="0.3">
      <c r="A309" s="6"/>
    </row>
    <row r="310" spans="1:1" s="3" customFormat="1" ht="38.450000000000003" customHeight="1" x14ac:dyDescent="0.3">
      <c r="A310" s="6"/>
    </row>
    <row r="311" spans="1:1" s="3" customFormat="1" ht="38.450000000000003" customHeight="1" x14ac:dyDescent="0.3">
      <c r="A311" s="6"/>
    </row>
    <row r="312" spans="1:1" s="3" customFormat="1" ht="38.450000000000003" customHeight="1" x14ac:dyDescent="0.3">
      <c r="A312" s="6"/>
    </row>
    <row r="313" spans="1:1" s="3" customFormat="1" ht="38.450000000000003" customHeight="1" x14ac:dyDescent="0.3">
      <c r="A313" s="6"/>
    </row>
    <row r="314" spans="1:1" s="3" customFormat="1" ht="38.450000000000003" customHeight="1" x14ac:dyDescent="0.3">
      <c r="A314" s="6"/>
    </row>
    <row r="315" spans="1:1" s="3" customFormat="1" ht="38.450000000000003" customHeight="1" x14ac:dyDescent="0.3">
      <c r="A315" s="6"/>
    </row>
    <row r="316" spans="1:1" s="3" customFormat="1" ht="38.450000000000003" customHeight="1" x14ac:dyDescent="0.3">
      <c r="A316" s="6"/>
    </row>
    <row r="317" spans="1:1" s="3" customFormat="1" ht="38.450000000000003" customHeight="1" x14ac:dyDescent="0.3">
      <c r="A317" s="6"/>
    </row>
    <row r="318" spans="1:1" s="3" customFormat="1" ht="38.450000000000003" customHeight="1" x14ac:dyDescent="0.3">
      <c r="A318" s="6"/>
    </row>
    <row r="319" spans="1:1" s="3" customFormat="1" ht="38.450000000000003" customHeight="1" x14ac:dyDescent="0.3">
      <c r="A319" s="6"/>
    </row>
    <row r="320" spans="1:1" s="3" customFormat="1" ht="38.450000000000003" customHeight="1" x14ac:dyDescent="0.3">
      <c r="A320" s="6"/>
    </row>
    <row r="321" spans="1:1" s="3" customFormat="1" ht="38.450000000000003" customHeight="1" x14ac:dyDescent="0.3">
      <c r="A321" s="6"/>
    </row>
    <row r="322" spans="1:1" s="3" customFormat="1" ht="38.450000000000003" customHeight="1" x14ac:dyDescent="0.3">
      <c r="A322" s="6"/>
    </row>
    <row r="323" spans="1:1" s="3" customFormat="1" ht="38.450000000000003" customHeight="1" x14ac:dyDescent="0.3">
      <c r="A323" s="6"/>
    </row>
    <row r="324" spans="1:1" s="3" customFormat="1" ht="38.450000000000003" customHeight="1" x14ac:dyDescent="0.3">
      <c r="A324" s="6"/>
    </row>
    <row r="325" spans="1:1" s="3" customFormat="1" ht="38.450000000000003" customHeight="1" x14ac:dyDescent="0.3">
      <c r="A325" s="6"/>
    </row>
    <row r="326" spans="1:1" s="3" customFormat="1" ht="38.450000000000003" customHeight="1" x14ac:dyDescent="0.3">
      <c r="A326" s="6"/>
    </row>
    <row r="327" spans="1:1" s="3" customFormat="1" ht="38.450000000000003" customHeight="1" x14ac:dyDescent="0.3">
      <c r="A327" s="6"/>
    </row>
    <row r="328" spans="1:1" s="3" customFormat="1" ht="38.450000000000003" customHeight="1" x14ac:dyDescent="0.3">
      <c r="A328" s="6"/>
    </row>
    <row r="329" spans="1:1" s="3" customFormat="1" ht="38.450000000000003" customHeight="1" x14ac:dyDescent="0.3">
      <c r="A329" s="6"/>
    </row>
    <row r="330" spans="1:1" s="3" customFormat="1" ht="38.450000000000003" customHeight="1" x14ac:dyDescent="0.3">
      <c r="A330" s="6"/>
    </row>
    <row r="331" spans="1:1" s="3" customFormat="1" ht="38.450000000000003" customHeight="1" x14ac:dyDescent="0.3">
      <c r="A331" s="6"/>
    </row>
    <row r="332" spans="1:1" s="3" customFormat="1" ht="38.450000000000003" customHeight="1" x14ac:dyDescent="0.3">
      <c r="A332" s="6"/>
    </row>
    <row r="333" spans="1:1" s="3" customFormat="1" ht="38.450000000000003" customHeight="1" x14ac:dyDescent="0.3">
      <c r="A333" s="6"/>
    </row>
    <row r="334" spans="1:1" s="3" customFormat="1" ht="38.450000000000003" customHeight="1" x14ac:dyDescent="0.3">
      <c r="A334" s="6"/>
    </row>
    <row r="335" spans="1:1" s="3" customFormat="1" ht="38.450000000000003" customHeight="1" x14ac:dyDescent="0.3">
      <c r="A335" s="6"/>
    </row>
    <row r="336" spans="1:1" s="3" customFormat="1" ht="38.450000000000003" customHeight="1" x14ac:dyDescent="0.3">
      <c r="A336" s="6"/>
    </row>
    <row r="337" spans="1:1" s="3" customFormat="1" ht="38.450000000000003" customHeight="1" x14ac:dyDescent="0.3">
      <c r="A337" s="6"/>
    </row>
    <row r="338" spans="1:1" s="3" customFormat="1" ht="38.450000000000003" customHeight="1" x14ac:dyDescent="0.3">
      <c r="A338" s="6"/>
    </row>
    <row r="339" spans="1:1" s="3" customFormat="1" ht="38.450000000000003" customHeight="1" x14ac:dyDescent="0.3">
      <c r="A339" s="6"/>
    </row>
    <row r="340" spans="1:1" s="3" customFormat="1" ht="38.450000000000003" customHeight="1" x14ac:dyDescent="0.3">
      <c r="A340" s="6"/>
    </row>
    <row r="341" spans="1:1" s="3" customFormat="1" ht="38.450000000000003" customHeight="1" x14ac:dyDescent="0.3">
      <c r="A341" s="6"/>
    </row>
    <row r="342" spans="1:1" s="3" customFormat="1" ht="38.450000000000003" customHeight="1" x14ac:dyDescent="0.3">
      <c r="A342" s="6"/>
    </row>
    <row r="343" spans="1:1" s="3" customFormat="1" ht="38.450000000000003" customHeight="1" x14ac:dyDescent="0.3">
      <c r="A343" s="6"/>
    </row>
    <row r="344" spans="1:1" s="3" customFormat="1" ht="38.450000000000003" customHeight="1" x14ac:dyDescent="0.3">
      <c r="A344" s="6"/>
    </row>
    <row r="345" spans="1:1" s="3" customFormat="1" ht="38.450000000000003" customHeight="1" x14ac:dyDescent="0.3">
      <c r="A345" s="6"/>
    </row>
    <row r="346" spans="1:1" s="3" customFormat="1" ht="38.450000000000003" customHeight="1" x14ac:dyDescent="0.3">
      <c r="A346" s="6"/>
    </row>
    <row r="347" spans="1:1" s="3" customFormat="1" ht="38.450000000000003" customHeight="1" x14ac:dyDescent="0.3">
      <c r="A347" s="6"/>
    </row>
    <row r="348" spans="1:1" s="3" customFormat="1" ht="38.450000000000003" customHeight="1" x14ac:dyDescent="0.3">
      <c r="A348" s="6"/>
    </row>
    <row r="349" spans="1:1" s="3" customFormat="1" ht="38.450000000000003" customHeight="1" x14ac:dyDescent="0.3">
      <c r="A349" s="6"/>
    </row>
    <row r="350" spans="1:1" s="3" customFormat="1" ht="38.450000000000003" customHeight="1" x14ac:dyDescent="0.3">
      <c r="A350" s="6"/>
    </row>
    <row r="351" spans="1:1" s="3" customFormat="1" ht="38.450000000000003" customHeight="1" x14ac:dyDescent="0.3">
      <c r="A351" s="6"/>
    </row>
    <row r="352" spans="1:1" s="3" customFormat="1" ht="38.450000000000003" customHeight="1" x14ac:dyDescent="0.3">
      <c r="A352" s="6"/>
    </row>
    <row r="353" spans="1:1" s="3" customFormat="1" ht="38.450000000000003" customHeight="1" x14ac:dyDescent="0.3">
      <c r="A353" s="6"/>
    </row>
    <row r="354" spans="1:1" s="3" customFormat="1" ht="38.450000000000003" customHeight="1" x14ac:dyDescent="0.3">
      <c r="A354" s="6"/>
    </row>
    <row r="355" spans="1:1" s="3" customFormat="1" ht="38.450000000000003" customHeight="1" x14ac:dyDescent="0.3">
      <c r="A355" s="6"/>
    </row>
    <row r="356" spans="1:1" s="3" customFormat="1" ht="38.450000000000003" customHeight="1" x14ac:dyDescent="0.3">
      <c r="A356" s="6"/>
    </row>
    <row r="357" spans="1:1" s="3" customFormat="1" ht="38.450000000000003" customHeight="1" x14ac:dyDescent="0.3">
      <c r="A357" s="6"/>
    </row>
    <row r="358" spans="1:1" s="3" customFormat="1" ht="38.450000000000003" customHeight="1" x14ac:dyDescent="0.3">
      <c r="A358" s="6"/>
    </row>
    <row r="359" spans="1:1" s="3" customFormat="1" ht="38.450000000000003" customHeight="1" x14ac:dyDescent="0.3">
      <c r="A359" s="6"/>
    </row>
    <row r="360" spans="1:1" s="3" customFormat="1" ht="38.450000000000003" customHeight="1" x14ac:dyDescent="0.3">
      <c r="A360" s="6"/>
    </row>
    <row r="361" spans="1:1" s="3" customFormat="1" ht="38.450000000000003" customHeight="1" x14ac:dyDescent="0.3">
      <c r="A361" s="6"/>
    </row>
    <row r="362" spans="1:1" s="3" customFormat="1" ht="38.450000000000003" customHeight="1" x14ac:dyDescent="0.3">
      <c r="A362" s="6"/>
    </row>
    <row r="363" spans="1:1" s="3" customFormat="1" ht="38.450000000000003" customHeight="1" x14ac:dyDescent="0.3">
      <c r="A363" s="6"/>
    </row>
    <row r="364" spans="1:1" s="3" customFormat="1" ht="38.450000000000003" customHeight="1" x14ac:dyDescent="0.3">
      <c r="A364" s="6"/>
    </row>
    <row r="365" spans="1:1" s="3" customFormat="1" ht="38.450000000000003" customHeight="1" x14ac:dyDescent="0.3">
      <c r="A365" s="6"/>
    </row>
    <row r="366" spans="1:1" s="3" customFormat="1" ht="38.450000000000003" customHeight="1" x14ac:dyDescent="0.3">
      <c r="A366" s="6"/>
    </row>
    <row r="367" spans="1:1" s="3" customFormat="1" ht="38.450000000000003" customHeight="1" x14ac:dyDescent="0.3">
      <c r="A367" s="6"/>
    </row>
    <row r="368" spans="1:1" s="3" customFormat="1" ht="38.450000000000003" customHeight="1" x14ac:dyDescent="0.3">
      <c r="A368" s="6"/>
    </row>
    <row r="369" spans="1:1" s="3" customFormat="1" ht="38.450000000000003" customHeight="1" x14ac:dyDescent="0.3">
      <c r="A369" s="6"/>
    </row>
    <row r="370" spans="1:1" s="3" customFormat="1" ht="38.450000000000003" customHeight="1" x14ac:dyDescent="0.3">
      <c r="A370" s="6"/>
    </row>
    <row r="371" spans="1:1" s="3" customFormat="1" ht="38.450000000000003" customHeight="1" x14ac:dyDescent="0.3">
      <c r="A371" s="6"/>
    </row>
    <row r="372" spans="1:1" s="3" customFormat="1" ht="38.450000000000003" customHeight="1" x14ac:dyDescent="0.3">
      <c r="A372" s="6"/>
    </row>
    <row r="373" spans="1:1" s="3" customFormat="1" ht="38.450000000000003" customHeight="1" x14ac:dyDescent="0.3">
      <c r="A373" s="6"/>
    </row>
    <row r="374" spans="1:1" s="3" customFormat="1" ht="38.450000000000003" customHeight="1" x14ac:dyDescent="0.3">
      <c r="A374" s="6"/>
    </row>
    <row r="375" spans="1:1" s="3" customFormat="1" ht="38.450000000000003" customHeight="1" x14ac:dyDescent="0.3">
      <c r="A375" s="6"/>
    </row>
    <row r="376" spans="1:1" s="3" customFormat="1" ht="38.450000000000003" customHeight="1" x14ac:dyDescent="0.3">
      <c r="A376" s="6"/>
    </row>
    <row r="377" spans="1:1" s="3" customFormat="1" ht="38.450000000000003" customHeight="1" x14ac:dyDescent="0.3">
      <c r="A377" s="6"/>
    </row>
    <row r="378" spans="1:1" s="3" customFormat="1" ht="38.450000000000003" customHeight="1" x14ac:dyDescent="0.3">
      <c r="A378" s="6"/>
    </row>
    <row r="379" spans="1:1" s="3" customFormat="1" ht="38.450000000000003" customHeight="1" x14ac:dyDescent="0.3">
      <c r="A379" s="6"/>
    </row>
    <row r="380" spans="1:1" s="3" customFormat="1" ht="38.450000000000003" customHeight="1" x14ac:dyDescent="0.3">
      <c r="A380" s="6"/>
    </row>
    <row r="381" spans="1:1" s="3" customFormat="1" ht="38.450000000000003" customHeight="1" x14ac:dyDescent="0.3">
      <c r="A381" s="6"/>
    </row>
    <row r="382" spans="1:1" s="3" customFormat="1" ht="38.450000000000003" customHeight="1" x14ac:dyDescent="0.3">
      <c r="A382" s="6"/>
    </row>
    <row r="383" spans="1:1" s="3" customFormat="1" ht="38.450000000000003" customHeight="1" x14ac:dyDescent="0.3">
      <c r="A383" s="6"/>
    </row>
    <row r="384" spans="1:1" s="3" customFormat="1" ht="38.450000000000003" customHeight="1" x14ac:dyDescent="0.3">
      <c r="A384" s="6"/>
    </row>
    <row r="385" spans="1:1" s="3" customFormat="1" ht="38.450000000000003" customHeight="1" x14ac:dyDescent="0.3">
      <c r="A385" s="6"/>
    </row>
    <row r="386" spans="1:1" s="3" customFormat="1" ht="38.450000000000003" customHeight="1" x14ac:dyDescent="0.3">
      <c r="A386" s="6"/>
    </row>
    <row r="387" spans="1:1" s="3" customFormat="1" ht="38.450000000000003" customHeight="1" x14ac:dyDescent="0.3">
      <c r="A387" s="6"/>
    </row>
    <row r="388" spans="1:1" s="3" customFormat="1" ht="38.450000000000003" customHeight="1" x14ac:dyDescent="0.3">
      <c r="A388" s="6"/>
    </row>
    <row r="389" spans="1:1" s="3" customFormat="1" ht="38.450000000000003" customHeight="1" x14ac:dyDescent="0.3">
      <c r="A389" s="6"/>
    </row>
    <row r="390" spans="1:1" s="3" customFormat="1" ht="38.450000000000003" customHeight="1" x14ac:dyDescent="0.3">
      <c r="A390" s="6"/>
    </row>
    <row r="391" spans="1:1" s="3" customFormat="1" ht="38.450000000000003" customHeight="1" x14ac:dyDescent="0.3">
      <c r="A391" s="6"/>
    </row>
    <row r="392" spans="1:1" s="3" customFormat="1" ht="38.450000000000003" customHeight="1" x14ac:dyDescent="0.3">
      <c r="A392" s="6"/>
    </row>
    <row r="393" spans="1:1" s="3" customFormat="1" ht="38.450000000000003" customHeight="1" x14ac:dyDescent="0.3">
      <c r="A393" s="6"/>
    </row>
    <row r="394" spans="1:1" s="3" customFormat="1" ht="38.450000000000003" customHeight="1" x14ac:dyDescent="0.3">
      <c r="A394" s="6"/>
    </row>
    <row r="395" spans="1:1" s="3" customFormat="1" ht="38.450000000000003" customHeight="1" x14ac:dyDescent="0.3">
      <c r="A395" s="6"/>
    </row>
    <row r="396" spans="1:1" s="3" customFormat="1" ht="38.450000000000003" customHeight="1" x14ac:dyDescent="0.3">
      <c r="A396" s="6"/>
    </row>
    <row r="397" spans="1:1" s="3" customFormat="1" ht="38.450000000000003" customHeight="1" x14ac:dyDescent="0.3">
      <c r="A397" s="6"/>
    </row>
    <row r="398" spans="1:1" s="3" customFormat="1" ht="38.450000000000003" customHeight="1" x14ac:dyDescent="0.3">
      <c r="A398" s="6"/>
    </row>
    <row r="399" spans="1:1" s="3" customFormat="1" ht="38.450000000000003" customHeight="1" x14ac:dyDescent="0.3">
      <c r="A399" s="6"/>
    </row>
    <row r="400" spans="1:1" s="3" customFormat="1" ht="38.450000000000003" customHeight="1" x14ac:dyDescent="0.3">
      <c r="A400" s="6"/>
    </row>
    <row r="401" spans="1:1" s="3" customFormat="1" ht="38.450000000000003" customHeight="1" x14ac:dyDescent="0.3">
      <c r="A401" s="6"/>
    </row>
    <row r="402" spans="1:1" s="3" customFormat="1" ht="38.450000000000003" customHeight="1" x14ac:dyDescent="0.3">
      <c r="A402" s="6"/>
    </row>
    <row r="403" spans="1:1" s="3" customFormat="1" ht="38.450000000000003" customHeight="1" x14ac:dyDescent="0.3">
      <c r="A403" s="6"/>
    </row>
    <row r="404" spans="1:1" s="3" customFormat="1" ht="38.450000000000003" customHeight="1" x14ac:dyDescent="0.3">
      <c r="A404" s="6"/>
    </row>
    <row r="405" spans="1:1" s="3" customFormat="1" ht="38.450000000000003" customHeight="1" x14ac:dyDescent="0.3">
      <c r="A405" s="6"/>
    </row>
    <row r="406" spans="1:1" s="3" customFormat="1" ht="38.450000000000003" customHeight="1" x14ac:dyDescent="0.3">
      <c r="A406" s="6"/>
    </row>
    <row r="407" spans="1:1" s="3" customFormat="1" ht="38.450000000000003" customHeight="1" x14ac:dyDescent="0.3">
      <c r="A407" s="6"/>
    </row>
    <row r="408" spans="1:1" s="3" customFormat="1" ht="38.450000000000003" customHeight="1" x14ac:dyDescent="0.3">
      <c r="A408" s="6"/>
    </row>
    <row r="409" spans="1:1" s="3" customFormat="1" ht="38.450000000000003" customHeight="1" x14ac:dyDescent="0.3">
      <c r="A409" s="6"/>
    </row>
    <row r="410" spans="1:1" s="3" customFormat="1" ht="38.450000000000003" customHeight="1" x14ac:dyDescent="0.3">
      <c r="A410" s="6"/>
    </row>
    <row r="411" spans="1:1" s="3" customFormat="1" ht="38.450000000000003" customHeight="1" x14ac:dyDescent="0.3">
      <c r="A411" s="6"/>
    </row>
    <row r="412" spans="1:1" s="3" customFormat="1" ht="38.450000000000003" customHeight="1" x14ac:dyDescent="0.3">
      <c r="A412" s="6"/>
    </row>
    <row r="413" spans="1:1" s="3" customFormat="1" ht="38.450000000000003" customHeight="1" x14ac:dyDescent="0.3">
      <c r="A413" s="6"/>
    </row>
    <row r="414" spans="1:1" s="3" customFormat="1" ht="38.450000000000003" customHeight="1" x14ac:dyDescent="0.3">
      <c r="A414" s="6"/>
    </row>
    <row r="415" spans="1:1" s="3" customFormat="1" ht="38.450000000000003" customHeight="1" x14ac:dyDescent="0.3">
      <c r="A415" s="6"/>
    </row>
    <row r="416" spans="1:1" s="3" customFormat="1" ht="38.450000000000003" customHeight="1" x14ac:dyDescent="0.3">
      <c r="A416" s="6"/>
    </row>
    <row r="417" spans="1:1" s="3" customFormat="1" ht="38.450000000000003" customHeight="1" x14ac:dyDescent="0.3">
      <c r="A417" s="6"/>
    </row>
    <row r="418" spans="1:1" s="3" customFormat="1" ht="38.450000000000003" customHeight="1" x14ac:dyDescent="0.3">
      <c r="A418" s="6"/>
    </row>
    <row r="419" spans="1:1" s="3" customFormat="1" ht="38.450000000000003" customHeight="1" x14ac:dyDescent="0.3">
      <c r="A419" s="6"/>
    </row>
    <row r="420" spans="1:1" s="3" customFormat="1" ht="38.450000000000003" customHeight="1" x14ac:dyDescent="0.3">
      <c r="A420" s="6"/>
    </row>
    <row r="421" spans="1:1" s="3" customFormat="1" ht="38.450000000000003" customHeight="1" x14ac:dyDescent="0.3">
      <c r="A421" s="6"/>
    </row>
    <row r="422" spans="1:1" s="3" customFormat="1" ht="38.450000000000003" customHeight="1" x14ac:dyDescent="0.3">
      <c r="A422" s="6"/>
    </row>
    <row r="423" spans="1:1" s="3" customFormat="1" ht="38.450000000000003" customHeight="1" x14ac:dyDescent="0.3">
      <c r="A423" s="6"/>
    </row>
    <row r="424" spans="1:1" s="3" customFormat="1" ht="38.450000000000003" customHeight="1" x14ac:dyDescent="0.3">
      <c r="A424" s="6"/>
    </row>
    <row r="425" spans="1:1" s="3" customFormat="1" ht="38.450000000000003" customHeight="1" x14ac:dyDescent="0.3">
      <c r="A425" s="6"/>
    </row>
    <row r="426" spans="1:1" s="3" customFormat="1" ht="38.450000000000003" customHeight="1" x14ac:dyDescent="0.3">
      <c r="A426" s="6"/>
    </row>
    <row r="427" spans="1:1" s="3" customFormat="1" ht="38.450000000000003" customHeight="1" x14ac:dyDescent="0.3">
      <c r="A427" s="6"/>
    </row>
    <row r="428" spans="1:1" s="3" customFormat="1" ht="38.450000000000003" customHeight="1" x14ac:dyDescent="0.3">
      <c r="A428" s="6"/>
    </row>
    <row r="429" spans="1:1" s="3" customFormat="1" ht="38.450000000000003" customHeight="1" x14ac:dyDescent="0.3">
      <c r="A429" s="6"/>
    </row>
    <row r="430" spans="1:1" s="3" customFormat="1" ht="38.450000000000003" customHeight="1" x14ac:dyDescent="0.3">
      <c r="A430" s="6"/>
    </row>
    <row r="431" spans="1:1" s="3" customFormat="1" ht="38.450000000000003" customHeight="1" x14ac:dyDescent="0.3">
      <c r="A431" s="6"/>
    </row>
    <row r="432" spans="1:1" s="3" customFormat="1" ht="38.450000000000003" customHeight="1" x14ac:dyDescent="0.3">
      <c r="A432" s="6"/>
    </row>
    <row r="433" spans="1:1" s="3" customFormat="1" ht="38.450000000000003" customHeight="1" x14ac:dyDescent="0.3">
      <c r="A433" s="6"/>
    </row>
    <row r="434" spans="1:1" s="3" customFormat="1" ht="38.450000000000003" customHeight="1" x14ac:dyDescent="0.3">
      <c r="A434" s="6"/>
    </row>
    <row r="435" spans="1:1" s="3" customFormat="1" ht="38.450000000000003" customHeight="1" x14ac:dyDescent="0.3">
      <c r="A435" s="6"/>
    </row>
    <row r="436" spans="1:1" s="3" customFormat="1" ht="38.450000000000003" customHeight="1" x14ac:dyDescent="0.3">
      <c r="A436" s="6"/>
    </row>
    <row r="437" spans="1:1" s="3" customFormat="1" ht="38.450000000000003" customHeight="1" x14ac:dyDescent="0.3">
      <c r="A437" s="6"/>
    </row>
    <row r="438" spans="1:1" s="3" customFormat="1" ht="38.450000000000003" customHeight="1" x14ac:dyDescent="0.3">
      <c r="A438" s="6"/>
    </row>
    <row r="439" spans="1:1" s="3" customFormat="1" ht="38.450000000000003" customHeight="1" x14ac:dyDescent="0.3">
      <c r="A439" s="6"/>
    </row>
    <row r="440" spans="1:1" s="3" customFormat="1" ht="38.450000000000003" customHeight="1" x14ac:dyDescent="0.3">
      <c r="A440" s="6"/>
    </row>
    <row r="441" spans="1:1" s="3" customFormat="1" ht="38.450000000000003" customHeight="1" x14ac:dyDescent="0.3">
      <c r="A441" s="6"/>
    </row>
    <row r="442" spans="1:1" s="3" customFormat="1" ht="38.450000000000003" customHeight="1" x14ac:dyDescent="0.3">
      <c r="A442" s="6"/>
    </row>
    <row r="443" spans="1:1" s="3" customFormat="1" ht="38.450000000000003" customHeight="1" x14ac:dyDescent="0.3">
      <c r="A443" s="6"/>
    </row>
    <row r="444" spans="1:1" s="3" customFormat="1" ht="38.450000000000003" customHeight="1" x14ac:dyDescent="0.3">
      <c r="A444" s="6"/>
    </row>
    <row r="445" spans="1:1" s="3" customFormat="1" ht="38.450000000000003" customHeight="1" x14ac:dyDescent="0.3">
      <c r="A445" s="6"/>
    </row>
    <row r="446" spans="1:1" s="3" customFormat="1" ht="38.450000000000003" customHeight="1" x14ac:dyDescent="0.3">
      <c r="A446" s="6"/>
    </row>
    <row r="447" spans="1:1" s="3" customFormat="1" ht="38.450000000000003" customHeight="1" x14ac:dyDescent="0.3">
      <c r="A447" s="6"/>
    </row>
    <row r="448" spans="1:1" s="3" customFormat="1" ht="38.450000000000003" customHeight="1" x14ac:dyDescent="0.3">
      <c r="A448" s="6"/>
    </row>
    <row r="449" spans="1:1" s="3" customFormat="1" ht="38.450000000000003" customHeight="1" x14ac:dyDescent="0.3">
      <c r="A449" s="6"/>
    </row>
    <row r="450" spans="1:1" s="3" customFormat="1" ht="38.450000000000003" customHeight="1" x14ac:dyDescent="0.3">
      <c r="A450" s="6"/>
    </row>
    <row r="451" spans="1:1" s="3" customFormat="1" ht="38.450000000000003" customHeight="1" x14ac:dyDescent="0.3">
      <c r="A451" s="6"/>
    </row>
    <row r="452" spans="1:1" s="3" customFormat="1" ht="38.450000000000003" customHeight="1" x14ac:dyDescent="0.3">
      <c r="A452" s="6"/>
    </row>
    <row r="453" spans="1:1" s="3" customFormat="1" ht="38.450000000000003" customHeight="1" x14ac:dyDescent="0.3">
      <c r="A453" s="6"/>
    </row>
    <row r="454" spans="1:1" s="3" customFormat="1" ht="38.450000000000003" customHeight="1" x14ac:dyDescent="0.3">
      <c r="A454" s="6"/>
    </row>
    <row r="455" spans="1:1" s="3" customFormat="1" ht="38.450000000000003" customHeight="1" x14ac:dyDescent="0.3">
      <c r="A455" s="6"/>
    </row>
    <row r="456" spans="1:1" s="3" customFormat="1" ht="38.450000000000003" customHeight="1" x14ac:dyDescent="0.3">
      <c r="A456" s="6"/>
    </row>
    <row r="457" spans="1:1" s="3" customFormat="1" ht="38.450000000000003" customHeight="1" x14ac:dyDescent="0.3">
      <c r="A457" s="6"/>
    </row>
    <row r="458" spans="1:1" s="3" customFormat="1" ht="38.450000000000003" customHeight="1" x14ac:dyDescent="0.3">
      <c r="A458" s="6"/>
    </row>
    <row r="459" spans="1:1" s="3" customFormat="1" ht="38.450000000000003" customHeight="1" x14ac:dyDescent="0.3">
      <c r="A459" s="6"/>
    </row>
    <row r="460" spans="1:1" s="3" customFormat="1" ht="38.450000000000003" customHeight="1" x14ac:dyDescent="0.3">
      <c r="A460" s="6"/>
    </row>
    <row r="461" spans="1:1" s="3" customFormat="1" ht="38.450000000000003" customHeight="1" x14ac:dyDescent="0.3">
      <c r="A461" s="6"/>
    </row>
    <row r="462" spans="1:1" s="3" customFormat="1" ht="38.450000000000003" customHeight="1" x14ac:dyDescent="0.3">
      <c r="A462" s="6"/>
    </row>
    <row r="463" spans="1:1" s="3" customFormat="1" ht="38.450000000000003" customHeight="1" x14ac:dyDescent="0.3">
      <c r="A463" s="6"/>
    </row>
    <row r="464" spans="1:1" s="3" customFormat="1" ht="38.450000000000003" customHeight="1" x14ac:dyDescent="0.3">
      <c r="A464" s="6"/>
    </row>
    <row r="465" spans="1:1" s="3" customFormat="1" ht="38.450000000000003" customHeight="1" x14ac:dyDescent="0.3">
      <c r="A465" s="6"/>
    </row>
    <row r="466" spans="1:1" s="3" customFormat="1" ht="38.450000000000003" customHeight="1" x14ac:dyDescent="0.3">
      <c r="A466" s="6"/>
    </row>
    <row r="467" spans="1:1" s="3" customFormat="1" ht="38.450000000000003" customHeight="1" x14ac:dyDescent="0.3">
      <c r="A467" s="6"/>
    </row>
    <row r="468" spans="1:1" s="3" customFormat="1" ht="38.450000000000003" customHeight="1" x14ac:dyDescent="0.3">
      <c r="A468" s="6"/>
    </row>
    <row r="469" spans="1:1" s="3" customFormat="1" ht="38.450000000000003" customHeight="1" x14ac:dyDescent="0.3">
      <c r="A469" s="6"/>
    </row>
    <row r="470" spans="1:1" s="3" customFormat="1" ht="38.450000000000003" customHeight="1" x14ac:dyDescent="0.3">
      <c r="A470" s="6"/>
    </row>
    <row r="471" spans="1:1" s="3" customFormat="1" ht="38.450000000000003" customHeight="1" x14ac:dyDescent="0.3">
      <c r="A471" s="6"/>
    </row>
    <row r="472" spans="1:1" s="3" customFormat="1" ht="38.450000000000003" customHeight="1" x14ac:dyDescent="0.3">
      <c r="A472" s="6"/>
    </row>
    <row r="473" spans="1:1" s="3" customFormat="1" ht="38.450000000000003" customHeight="1" x14ac:dyDescent="0.3">
      <c r="A473" s="6"/>
    </row>
    <row r="474" spans="1:1" s="3" customFormat="1" ht="38.450000000000003" customHeight="1" x14ac:dyDescent="0.3">
      <c r="A474" s="6"/>
    </row>
    <row r="475" spans="1:1" s="3" customFormat="1" ht="38.450000000000003" customHeight="1" x14ac:dyDescent="0.3">
      <c r="A475" s="6"/>
    </row>
    <row r="476" spans="1:1" s="3" customFormat="1" ht="38.450000000000003" customHeight="1" x14ac:dyDescent="0.3">
      <c r="A476" s="6"/>
    </row>
    <row r="477" spans="1:1" s="3" customFormat="1" ht="38.450000000000003" customHeight="1" x14ac:dyDescent="0.3">
      <c r="A477" s="6"/>
    </row>
    <row r="478" spans="1:1" s="3" customFormat="1" ht="38.450000000000003" customHeight="1" x14ac:dyDescent="0.3">
      <c r="A478" s="6"/>
    </row>
    <row r="479" spans="1:1" s="3" customFormat="1" ht="38.450000000000003" customHeight="1" x14ac:dyDescent="0.3">
      <c r="A479" s="6"/>
    </row>
    <row r="480" spans="1:1" s="3" customFormat="1" ht="38.450000000000003" customHeight="1" x14ac:dyDescent="0.3">
      <c r="A480" s="6"/>
    </row>
    <row r="481" spans="1:1" s="3" customFormat="1" ht="38.450000000000003" customHeight="1" x14ac:dyDescent="0.3">
      <c r="A481" s="6"/>
    </row>
    <row r="482" spans="1:1" s="3" customFormat="1" ht="38.450000000000003" customHeight="1" x14ac:dyDescent="0.3">
      <c r="A482" s="6"/>
    </row>
    <row r="483" spans="1:1" s="3" customFormat="1" ht="38.450000000000003" customHeight="1" x14ac:dyDescent="0.3">
      <c r="A483" s="6"/>
    </row>
    <row r="484" spans="1:1" s="3" customFormat="1" ht="38.450000000000003" customHeight="1" x14ac:dyDescent="0.3">
      <c r="A484" s="6"/>
    </row>
    <row r="485" spans="1:1" s="3" customFormat="1" ht="38.450000000000003" customHeight="1" x14ac:dyDescent="0.3">
      <c r="A485" s="6"/>
    </row>
    <row r="486" spans="1:1" s="3" customFormat="1" ht="38.450000000000003" customHeight="1" x14ac:dyDescent="0.3">
      <c r="A486" s="6"/>
    </row>
    <row r="487" spans="1:1" s="3" customFormat="1" ht="38.450000000000003" customHeight="1" x14ac:dyDescent="0.3">
      <c r="A487" s="6"/>
    </row>
    <row r="488" spans="1:1" s="3" customFormat="1" ht="38.450000000000003" customHeight="1" x14ac:dyDescent="0.3">
      <c r="A488" s="6"/>
    </row>
    <row r="489" spans="1:1" s="3" customFormat="1" ht="38.450000000000003" customHeight="1" x14ac:dyDescent="0.3">
      <c r="A489" s="6"/>
    </row>
    <row r="490" spans="1:1" s="3" customFormat="1" ht="38.450000000000003" customHeight="1" x14ac:dyDescent="0.3">
      <c r="A490" s="6"/>
    </row>
    <row r="491" spans="1:1" s="3" customFormat="1" ht="38.450000000000003" customHeight="1" x14ac:dyDescent="0.3">
      <c r="A491" s="6"/>
    </row>
    <row r="492" spans="1:1" s="3" customFormat="1" ht="38.450000000000003" customHeight="1" x14ac:dyDescent="0.3">
      <c r="A492" s="6"/>
    </row>
    <row r="493" spans="1:1" s="3" customFormat="1" ht="38.450000000000003" customHeight="1" x14ac:dyDescent="0.3">
      <c r="A493" s="6"/>
    </row>
    <row r="494" spans="1:1" s="3" customFormat="1" ht="38.450000000000003" customHeight="1" x14ac:dyDescent="0.3">
      <c r="A494" s="6"/>
    </row>
    <row r="495" spans="1:1" s="3" customFormat="1" ht="38.450000000000003" customHeight="1" x14ac:dyDescent="0.3">
      <c r="A495" s="6"/>
    </row>
    <row r="496" spans="1:1" s="3" customFormat="1" ht="38.450000000000003" customHeight="1" x14ac:dyDescent="0.3">
      <c r="A496" s="6"/>
    </row>
    <row r="497" spans="1:1" s="3" customFormat="1" ht="38.450000000000003" customHeight="1" x14ac:dyDescent="0.3">
      <c r="A497" s="6"/>
    </row>
    <row r="498" spans="1:1" s="3" customFormat="1" ht="38.450000000000003" customHeight="1" x14ac:dyDescent="0.3">
      <c r="A498" s="6"/>
    </row>
    <row r="499" spans="1:1" s="3" customFormat="1" ht="38.450000000000003" customHeight="1" x14ac:dyDescent="0.3">
      <c r="A499" s="6"/>
    </row>
    <row r="500" spans="1:1" s="3" customFormat="1" ht="38.450000000000003" customHeight="1" x14ac:dyDescent="0.3">
      <c r="A500" s="6"/>
    </row>
    <row r="501" spans="1:1" s="3" customFormat="1" ht="38.450000000000003" customHeight="1" x14ac:dyDescent="0.3">
      <c r="A501" s="6"/>
    </row>
    <row r="502" spans="1:1" s="3" customFormat="1" ht="38.450000000000003" customHeight="1" x14ac:dyDescent="0.3">
      <c r="A502" s="6"/>
    </row>
    <row r="503" spans="1:1" s="3" customFormat="1" ht="38.450000000000003" customHeight="1" x14ac:dyDescent="0.3">
      <c r="A503" s="6"/>
    </row>
    <row r="504" spans="1:1" s="3" customFormat="1" ht="38.450000000000003" customHeight="1" x14ac:dyDescent="0.3">
      <c r="A504" s="6"/>
    </row>
    <row r="505" spans="1:1" s="3" customFormat="1" ht="38.450000000000003" customHeight="1" x14ac:dyDescent="0.3">
      <c r="A505" s="6"/>
    </row>
    <row r="506" spans="1:1" s="3" customFormat="1" ht="38.450000000000003" customHeight="1" x14ac:dyDescent="0.3">
      <c r="A506" s="6"/>
    </row>
    <row r="507" spans="1:1" s="3" customFormat="1" ht="38.450000000000003" customHeight="1" x14ac:dyDescent="0.3">
      <c r="A507" s="6"/>
    </row>
    <row r="508" spans="1:1" s="3" customFormat="1" ht="38.450000000000003" customHeight="1" x14ac:dyDescent="0.3">
      <c r="A508" s="6"/>
    </row>
    <row r="509" spans="1:1" s="3" customFormat="1" ht="38.450000000000003" customHeight="1" x14ac:dyDescent="0.3">
      <c r="A509" s="6"/>
    </row>
    <row r="510" spans="1:1" s="3" customFormat="1" ht="38.450000000000003" customHeight="1" x14ac:dyDescent="0.3">
      <c r="A510" s="6"/>
    </row>
    <row r="511" spans="1:1" s="3" customFormat="1" ht="38.450000000000003" customHeight="1" x14ac:dyDescent="0.3">
      <c r="A511" s="6"/>
    </row>
    <row r="512" spans="1:1" s="3" customFormat="1" ht="38.450000000000003" customHeight="1" x14ac:dyDescent="0.3">
      <c r="A512" s="6"/>
    </row>
    <row r="513" spans="1:1" s="3" customFormat="1" ht="38.450000000000003" customHeight="1" x14ac:dyDescent="0.3">
      <c r="A513" s="6"/>
    </row>
    <row r="514" spans="1:1" s="3" customFormat="1" ht="38.450000000000003" customHeight="1" x14ac:dyDescent="0.3">
      <c r="A514" s="6"/>
    </row>
    <row r="515" spans="1:1" s="3" customFormat="1" ht="38.450000000000003" customHeight="1" x14ac:dyDescent="0.3">
      <c r="A515" s="6"/>
    </row>
    <row r="516" spans="1:1" s="3" customFormat="1" ht="38.450000000000003" customHeight="1" x14ac:dyDescent="0.3">
      <c r="A516" s="6"/>
    </row>
    <row r="517" spans="1:1" s="3" customFormat="1" ht="38.450000000000003" customHeight="1" x14ac:dyDescent="0.3">
      <c r="A517" s="6"/>
    </row>
    <row r="518" spans="1:1" s="3" customFormat="1" ht="38.450000000000003" customHeight="1" x14ac:dyDescent="0.3">
      <c r="A518" s="6"/>
    </row>
    <row r="519" spans="1:1" s="3" customFormat="1" ht="38.450000000000003" customHeight="1" x14ac:dyDescent="0.3">
      <c r="A519" s="6"/>
    </row>
    <row r="520" spans="1:1" s="3" customFormat="1" ht="38.450000000000003" customHeight="1" x14ac:dyDescent="0.3">
      <c r="A520" s="6"/>
    </row>
    <row r="521" spans="1:1" s="3" customFormat="1" ht="38.450000000000003" customHeight="1" x14ac:dyDescent="0.3">
      <c r="A521" s="6"/>
    </row>
    <row r="522" spans="1:1" s="3" customFormat="1" ht="38.450000000000003" customHeight="1" x14ac:dyDescent="0.3">
      <c r="A522" s="6"/>
    </row>
    <row r="523" spans="1:1" s="3" customFormat="1" ht="38.450000000000003" customHeight="1" x14ac:dyDescent="0.3">
      <c r="A523" s="6"/>
    </row>
    <row r="524" spans="1:1" s="3" customFormat="1" ht="38.450000000000003" customHeight="1" x14ac:dyDescent="0.3">
      <c r="A524" s="6"/>
    </row>
    <row r="525" spans="1:1" s="3" customFormat="1" ht="38.450000000000003" customHeight="1" x14ac:dyDescent="0.3">
      <c r="A525" s="6"/>
    </row>
    <row r="526" spans="1:1" s="3" customFormat="1" ht="38.450000000000003" customHeight="1" x14ac:dyDescent="0.3">
      <c r="A526" s="6"/>
    </row>
    <row r="527" spans="1:1" s="3" customFormat="1" ht="38.450000000000003" customHeight="1" x14ac:dyDescent="0.3">
      <c r="A527" s="6"/>
    </row>
    <row r="528" spans="1:1" s="3" customFormat="1" ht="38.450000000000003" customHeight="1" x14ac:dyDescent="0.3">
      <c r="A528" s="6"/>
    </row>
    <row r="529" spans="1:1" s="3" customFormat="1" ht="38.450000000000003" customHeight="1" x14ac:dyDescent="0.3">
      <c r="A529" s="6"/>
    </row>
    <row r="530" spans="1:1" s="3" customFormat="1" ht="38.450000000000003" customHeight="1" x14ac:dyDescent="0.3">
      <c r="A530" s="6"/>
    </row>
    <row r="531" spans="1:1" s="3" customFormat="1" ht="38.450000000000003" customHeight="1" x14ac:dyDescent="0.3">
      <c r="A531" s="6"/>
    </row>
    <row r="532" spans="1:1" s="3" customFormat="1" ht="38.450000000000003" customHeight="1" x14ac:dyDescent="0.3">
      <c r="A532" s="6"/>
    </row>
    <row r="533" spans="1:1" s="3" customFormat="1" ht="38.450000000000003" customHeight="1" x14ac:dyDescent="0.3">
      <c r="A533" s="6"/>
    </row>
    <row r="534" spans="1:1" s="3" customFormat="1" ht="38.450000000000003" customHeight="1" x14ac:dyDescent="0.3">
      <c r="A534" s="6"/>
    </row>
    <row r="535" spans="1:1" s="3" customFormat="1" ht="38.450000000000003" customHeight="1" x14ac:dyDescent="0.3">
      <c r="A535" s="6"/>
    </row>
    <row r="536" spans="1:1" s="3" customFormat="1" ht="38.450000000000003" customHeight="1" x14ac:dyDescent="0.3">
      <c r="A536" s="6"/>
    </row>
    <row r="537" spans="1:1" s="3" customFormat="1" ht="38.450000000000003" customHeight="1" x14ac:dyDescent="0.3">
      <c r="A537" s="6"/>
    </row>
    <row r="538" spans="1:1" s="3" customFormat="1" ht="38.450000000000003" customHeight="1" x14ac:dyDescent="0.3">
      <c r="A538" s="6"/>
    </row>
    <row r="539" spans="1:1" s="3" customFormat="1" ht="38.450000000000003" customHeight="1" x14ac:dyDescent="0.3">
      <c r="A539" s="6"/>
    </row>
    <row r="540" spans="1:1" s="3" customFormat="1" ht="38.450000000000003" customHeight="1" x14ac:dyDescent="0.3">
      <c r="A540" s="6"/>
    </row>
    <row r="541" spans="1:1" s="3" customFormat="1" ht="38.450000000000003" customHeight="1" x14ac:dyDescent="0.3">
      <c r="A541" s="6"/>
    </row>
    <row r="542" spans="1:1" s="3" customFormat="1" ht="38.450000000000003" customHeight="1" x14ac:dyDescent="0.3">
      <c r="A542" s="6"/>
    </row>
    <row r="543" spans="1:1" s="3" customFormat="1" ht="38.450000000000003" customHeight="1" x14ac:dyDescent="0.3">
      <c r="A543" s="6"/>
    </row>
    <row r="544" spans="1:1" s="3" customFormat="1" ht="38.450000000000003" customHeight="1" x14ac:dyDescent="0.3">
      <c r="A544" s="6"/>
    </row>
    <row r="545" spans="1:1" s="3" customFormat="1" ht="38.450000000000003" customHeight="1" x14ac:dyDescent="0.3">
      <c r="A545" s="6"/>
    </row>
    <row r="546" spans="1:1" s="3" customFormat="1" ht="38.450000000000003" customHeight="1" x14ac:dyDescent="0.3">
      <c r="A546" s="6"/>
    </row>
    <row r="547" spans="1:1" s="3" customFormat="1" ht="38.450000000000003" customHeight="1" x14ac:dyDescent="0.3">
      <c r="A547" s="6"/>
    </row>
    <row r="548" spans="1:1" s="3" customFormat="1" ht="38.450000000000003" customHeight="1" x14ac:dyDescent="0.3">
      <c r="A548" s="6"/>
    </row>
    <row r="549" spans="1:1" s="3" customFormat="1" ht="38.450000000000003" customHeight="1" x14ac:dyDescent="0.3">
      <c r="A549" s="6"/>
    </row>
    <row r="550" spans="1:1" s="3" customFormat="1" ht="38.450000000000003" customHeight="1" x14ac:dyDescent="0.3">
      <c r="A550" s="6"/>
    </row>
    <row r="551" spans="1:1" s="3" customFormat="1" ht="38.450000000000003" customHeight="1" x14ac:dyDescent="0.3">
      <c r="A551" s="6"/>
    </row>
    <row r="552" spans="1:1" s="3" customFormat="1" ht="38.450000000000003" customHeight="1" x14ac:dyDescent="0.3">
      <c r="A552" s="6"/>
    </row>
    <row r="553" spans="1:1" s="3" customFormat="1" ht="38.450000000000003" customHeight="1" x14ac:dyDescent="0.3">
      <c r="A553" s="6"/>
    </row>
    <row r="554" spans="1:1" s="3" customFormat="1" ht="38.450000000000003" customHeight="1" x14ac:dyDescent="0.3">
      <c r="A554" s="6"/>
    </row>
    <row r="555" spans="1:1" s="3" customFormat="1" ht="38.450000000000003" customHeight="1" x14ac:dyDescent="0.3">
      <c r="A555" s="6"/>
    </row>
    <row r="556" spans="1:1" s="3" customFormat="1" ht="38.450000000000003" customHeight="1" x14ac:dyDescent="0.3">
      <c r="A556" s="6"/>
    </row>
    <row r="557" spans="1:1" s="3" customFormat="1" ht="38.450000000000003" customHeight="1" x14ac:dyDescent="0.3">
      <c r="A557" s="6"/>
    </row>
    <row r="558" spans="1:1" s="3" customFormat="1" ht="38.450000000000003" customHeight="1" x14ac:dyDescent="0.3">
      <c r="A558" s="6"/>
    </row>
    <row r="559" spans="1:1" s="3" customFormat="1" ht="38.450000000000003" customHeight="1" x14ac:dyDescent="0.3">
      <c r="A559" s="6"/>
    </row>
    <row r="560" spans="1:1" s="3" customFormat="1" ht="38.450000000000003" customHeight="1" x14ac:dyDescent="0.3">
      <c r="A560" s="6"/>
    </row>
    <row r="561" spans="1:1" s="3" customFormat="1" ht="38.450000000000003" customHeight="1" x14ac:dyDescent="0.3">
      <c r="A561" s="6"/>
    </row>
    <row r="562" spans="1:1" s="3" customFormat="1" ht="38.450000000000003" customHeight="1" x14ac:dyDescent="0.3">
      <c r="A562" s="6"/>
    </row>
    <row r="563" spans="1:1" s="3" customFormat="1" ht="38.450000000000003" customHeight="1" x14ac:dyDescent="0.3">
      <c r="A563" s="6"/>
    </row>
    <row r="564" spans="1:1" s="3" customFormat="1" ht="38.450000000000003" customHeight="1" x14ac:dyDescent="0.3">
      <c r="A564" s="6"/>
    </row>
    <row r="565" spans="1:1" s="3" customFormat="1" ht="38.450000000000003" customHeight="1" x14ac:dyDescent="0.3">
      <c r="A565" s="6"/>
    </row>
    <row r="566" spans="1:1" s="3" customFormat="1" ht="38.450000000000003" customHeight="1" x14ac:dyDescent="0.3">
      <c r="A566" s="6"/>
    </row>
    <row r="567" spans="1:1" s="3" customFormat="1" ht="38.450000000000003" customHeight="1" x14ac:dyDescent="0.3">
      <c r="A567" s="6"/>
    </row>
    <row r="568" spans="1:1" s="3" customFormat="1" ht="38.450000000000003" customHeight="1" x14ac:dyDescent="0.3">
      <c r="A568" s="6"/>
    </row>
    <row r="569" spans="1:1" s="3" customFormat="1" ht="38.450000000000003" customHeight="1" x14ac:dyDescent="0.3">
      <c r="A569" s="6"/>
    </row>
    <row r="570" spans="1:1" s="3" customFormat="1" ht="38.450000000000003" customHeight="1" x14ac:dyDescent="0.3">
      <c r="A570" s="6"/>
    </row>
    <row r="571" spans="1:1" s="3" customFormat="1" ht="38.450000000000003" customHeight="1" x14ac:dyDescent="0.3">
      <c r="A571" s="6"/>
    </row>
    <row r="572" spans="1:1" s="3" customFormat="1" ht="38.450000000000003" customHeight="1" x14ac:dyDescent="0.3">
      <c r="A572" s="6"/>
    </row>
    <row r="573" spans="1:1" s="3" customFormat="1" ht="38.450000000000003" customHeight="1" x14ac:dyDescent="0.3">
      <c r="A573" s="6"/>
    </row>
    <row r="574" spans="1:1" s="3" customFormat="1" ht="38.450000000000003" customHeight="1" x14ac:dyDescent="0.3">
      <c r="A574" s="6"/>
    </row>
    <row r="575" spans="1:1" s="3" customFormat="1" ht="38.450000000000003" customHeight="1" x14ac:dyDescent="0.3">
      <c r="A575" s="6"/>
    </row>
    <row r="576" spans="1:1" s="3" customFormat="1" ht="38.450000000000003" customHeight="1" x14ac:dyDescent="0.3">
      <c r="A576" s="6"/>
    </row>
    <row r="577" spans="1:1" s="3" customFormat="1" ht="38.450000000000003" customHeight="1" x14ac:dyDescent="0.3">
      <c r="A577" s="6"/>
    </row>
    <row r="578" spans="1:1" s="3" customFormat="1" ht="38.450000000000003" customHeight="1" x14ac:dyDescent="0.3">
      <c r="A578" s="6"/>
    </row>
    <row r="579" spans="1:1" s="3" customFormat="1" ht="38.450000000000003" customHeight="1" x14ac:dyDescent="0.3">
      <c r="A579" s="6"/>
    </row>
    <row r="580" spans="1:1" s="3" customFormat="1" ht="38.450000000000003" customHeight="1" x14ac:dyDescent="0.3">
      <c r="A580" s="6"/>
    </row>
    <row r="581" spans="1:1" s="3" customFormat="1" ht="38.450000000000003" customHeight="1" x14ac:dyDescent="0.3">
      <c r="A581" s="6"/>
    </row>
    <row r="582" spans="1:1" s="3" customFormat="1" ht="38.450000000000003" customHeight="1" x14ac:dyDescent="0.3">
      <c r="A582" s="6"/>
    </row>
    <row r="583" spans="1:1" s="3" customFormat="1" ht="38.450000000000003" customHeight="1" x14ac:dyDescent="0.3">
      <c r="A583" s="6"/>
    </row>
    <row r="584" spans="1:1" s="3" customFormat="1" ht="38.450000000000003" customHeight="1" x14ac:dyDescent="0.3">
      <c r="A584" s="6"/>
    </row>
    <row r="585" spans="1:1" s="3" customFormat="1" ht="38.450000000000003" customHeight="1" x14ac:dyDescent="0.3">
      <c r="A585" s="6"/>
    </row>
    <row r="586" spans="1:1" s="3" customFormat="1" ht="38.450000000000003" customHeight="1" x14ac:dyDescent="0.3">
      <c r="A586" s="6"/>
    </row>
    <row r="587" spans="1:1" s="3" customFormat="1" ht="38.450000000000003" customHeight="1" x14ac:dyDescent="0.3">
      <c r="A587" s="6"/>
    </row>
    <row r="588" spans="1:1" s="3" customFormat="1" ht="38.450000000000003" customHeight="1" x14ac:dyDescent="0.3">
      <c r="A588" s="6"/>
    </row>
    <row r="589" spans="1:1" s="3" customFormat="1" ht="38.450000000000003" customHeight="1" x14ac:dyDescent="0.3">
      <c r="A589" s="6"/>
    </row>
    <row r="590" spans="1:1" s="3" customFormat="1" ht="38.450000000000003" customHeight="1" x14ac:dyDescent="0.3">
      <c r="A590" s="6"/>
    </row>
    <row r="591" spans="1:1" s="3" customFormat="1" ht="38.450000000000003" customHeight="1" x14ac:dyDescent="0.3">
      <c r="A591" s="6"/>
    </row>
    <row r="592" spans="1:1" s="3" customFormat="1" ht="38.450000000000003" customHeight="1" x14ac:dyDescent="0.3">
      <c r="A592" s="6"/>
    </row>
    <row r="593" spans="1:1" s="3" customFormat="1" ht="38.450000000000003" customHeight="1" x14ac:dyDescent="0.3">
      <c r="A593" s="6"/>
    </row>
    <row r="594" spans="1:1" s="3" customFormat="1" ht="38.450000000000003" customHeight="1" x14ac:dyDescent="0.3">
      <c r="A594" s="6"/>
    </row>
    <row r="595" spans="1:1" s="3" customFormat="1" ht="38.450000000000003" customHeight="1" x14ac:dyDescent="0.3">
      <c r="A595" s="6"/>
    </row>
    <row r="596" spans="1:1" s="3" customFormat="1" ht="38.450000000000003" customHeight="1" x14ac:dyDescent="0.3">
      <c r="A596" s="6"/>
    </row>
    <row r="597" spans="1:1" s="3" customFormat="1" ht="38.450000000000003" customHeight="1" x14ac:dyDescent="0.3">
      <c r="A597" s="6"/>
    </row>
    <row r="598" spans="1:1" s="3" customFormat="1" ht="38.450000000000003" customHeight="1" x14ac:dyDescent="0.3">
      <c r="A598" s="6"/>
    </row>
    <row r="599" spans="1:1" s="3" customFormat="1" ht="38.450000000000003" customHeight="1" x14ac:dyDescent="0.3">
      <c r="A599" s="6"/>
    </row>
    <row r="600" spans="1:1" s="3" customFormat="1" ht="38.450000000000003" customHeight="1" x14ac:dyDescent="0.3">
      <c r="A600" s="6"/>
    </row>
    <row r="601" spans="1:1" s="3" customFormat="1" ht="38.450000000000003" customHeight="1" x14ac:dyDescent="0.3">
      <c r="A601" s="6"/>
    </row>
    <row r="602" spans="1:1" s="3" customFormat="1" ht="38.450000000000003" customHeight="1" x14ac:dyDescent="0.3">
      <c r="A602" s="6"/>
    </row>
    <row r="603" spans="1:1" s="3" customFormat="1" ht="38.450000000000003" customHeight="1" x14ac:dyDescent="0.3">
      <c r="A603" s="6"/>
    </row>
    <row r="604" spans="1:1" s="3" customFormat="1" ht="38.450000000000003" customHeight="1" x14ac:dyDescent="0.3">
      <c r="A604" s="6"/>
    </row>
    <row r="605" spans="1:1" s="3" customFormat="1" ht="38.450000000000003" customHeight="1" x14ac:dyDescent="0.3">
      <c r="A605" s="6"/>
    </row>
    <row r="606" spans="1:1" s="3" customFormat="1" ht="38.450000000000003" customHeight="1" x14ac:dyDescent="0.3">
      <c r="A606" s="6"/>
    </row>
    <row r="607" spans="1:1" s="3" customFormat="1" ht="38.450000000000003" customHeight="1" x14ac:dyDescent="0.3">
      <c r="A607" s="6"/>
    </row>
    <row r="608" spans="1:1" s="3" customFormat="1" ht="38.450000000000003" customHeight="1" x14ac:dyDescent="0.3">
      <c r="A608" s="6"/>
    </row>
    <row r="609" spans="1:1" s="3" customFormat="1" ht="38.450000000000003" customHeight="1" x14ac:dyDescent="0.3">
      <c r="A609" s="6"/>
    </row>
    <row r="610" spans="1:1" s="3" customFormat="1" ht="38.450000000000003" customHeight="1" x14ac:dyDescent="0.3">
      <c r="A610" s="6"/>
    </row>
    <row r="611" spans="1:1" s="3" customFormat="1" ht="38.450000000000003" customHeight="1" x14ac:dyDescent="0.3">
      <c r="A611" s="6"/>
    </row>
    <row r="612" spans="1:1" s="3" customFormat="1" ht="38.450000000000003" customHeight="1" x14ac:dyDescent="0.3">
      <c r="A612" s="6"/>
    </row>
    <row r="613" spans="1:1" s="3" customFormat="1" ht="38.450000000000003" customHeight="1" x14ac:dyDescent="0.3">
      <c r="A613" s="6"/>
    </row>
    <row r="614" spans="1:1" s="3" customFormat="1" ht="38.450000000000003" customHeight="1" x14ac:dyDescent="0.3">
      <c r="A614" s="6"/>
    </row>
    <row r="615" spans="1:1" s="3" customFormat="1" ht="38.450000000000003" customHeight="1" x14ac:dyDescent="0.3">
      <c r="A615" s="6"/>
    </row>
    <row r="616" spans="1:1" s="3" customFormat="1" ht="38.450000000000003" customHeight="1" x14ac:dyDescent="0.3">
      <c r="A616" s="6"/>
    </row>
    <row r="617" spans="1:1" s="3" customFormat="1" ht="38.450000000000003" customHeight="1" x14ac:dyDescent="0.3">
      <c r="A617" s="6"/>
    </row>
    <row r="618" spans="1:1" s="3" customFormat="1" ht="38.450000000000003" customHeight="1" x14ac:dyDescent="0.3">
      <c r="A618" s="6"/>
    </row>
    <row r="619" spans="1:1" s="3" customFormat="1" ht="38.450000000000003" customHeight="1" x14ac:dyDescent="0.3">
      <c r="A619" s="6"/>
    </row>
    <row r="620" spans="1:1" s="3" customFormat="1" ht="38.450000000000003" customHeight="1" x14ac:dyDescent="0.3">
      <c r="A620" s="6"/>
    </row>
    <row r="621" spans="1:1" s="3" customFormat="1" ht="38.450000000000003" customHeight="1" x14ac:dyDescent="0.3">
      <c r="A621" s="6"/>
    </row>
    <row r="622" spans="1:1" s="3" customFormat="1" ht="38.450000000000003" customHeight="1" x14ac:dyDescent="0.3">
      <c r="A622" s="6"/>
    </row>
    <row r="623" spans="1:1" s="3" customFormat="1" ht="38.450000000000003" customHeight="1" x14ac:dyDescent="0.3">
      <c r="A623" s="6"/>
    </row>
    <row r="624" spans="1:1" s="3" customFormat="1" ht="38.450000000000003" customHeight="1" x14ac:dyDescent="0.3">
      <c r="A624" s="6"/>
    </row>
    <row r="625" spans="1:1" s="3" customFormat="1" ht="38.450000000000003" customHeight="1" x14ac:dyDescent="0.3">
      <c r="A625" s="6"/>
    </row>
    <row r="626" spans="1:1" s="3" customFormat="1" ht="38.450000000000003" customHeight="1" x14ac:dyDescent="0.3">
      <c r="A626" s="6"/>
    </row>
    <row r="627" spans="1:1" s="3" customFormat="1" ht="38.450000000000003" customHeight="1" x14ac:dyDescent="0.3">
      <c r="A627" s="6"/>
    </row>
    <row r="628" spans="1:1" s="3" customFormat="1" ht="38.450000000000003" customHeight="1" x14ac:dyDescent="0.3">
      <c r="A628" s="6"/>
    </row>
    <row r="629" spans="1:1" s="3" customFormat="1" ht="38.450000000000003" customHeight="1" x14ac:dyDescent="0.3">
      <c r="A629" s="6"/>
    </row>
    <row r="630" spans="1:1" s="3" customFormat="1" ht="38.450000000000003" customHeight="1" x14ac:dyDescent="0.3">
      <c r="A630" s="6"/>
    </row>
    <row r="631" spans="1:1" s="3" customFormat="1" ht="38.450000000000003" customHeight="1" x14ac:dyDescent="0.3">
      <c r="A631" s="6"/>
    </row>
    <row r="632" spans="1:1" s="3" customFormat="1" ht="38.450000000000003" customHeight="1" x14ac:dyDescent="0.3">
      <c r="A632" s="6"/>
    </row>
    <row r="633" spans="1:1" s="3" customFormat="1" ht="38.450000000000003" customHeight="1" x14ac:dyDescent="0.3">
      <c r="A633" s="6"/>
    </row>
    <row r="634" spans="1:1" s="3" customFormat="1" ht="38.450000000000003" customHeight="1" x14ac:dyDescent="0.3">
      <c r="A634" s="6"/>
    </row>
    <row r="635" spans="1:1" s="3" customFormat="1" ht="38.450000000000003" customHeight="1" x14ac:dyDescent="0.3">
      <c r="A635" s="6"/>
    </row>
    <row r="636" spans="1:1" s="3" customFormat="1" ht="38.450000000000003" customHeight="1" x14ac:dyDescent="0.3">
      <c r="A636" s="6"/>
    </row>
    <row r="637" spans="1:1" s="3" customFormat="1" ht="38.450000000000003" customHeight="1" x14ac:dyDescent="0.3">
      <c r="A637" s="6"/>
    </row>
    <row r="638" spans="1:1" s="3" customFormat="1" ht="38.450000000000003" customHeight="1" x14ac:dyDescent="0.3">
      <c r="A638" s="6"/>
    </row>
    <row r="639" spans="1:1" s="3" customFormat="1" ht="38.450000000000003" customHeight="1" x14ac:dyDescent="0.3">
      <c r="A639" s="6"/>
    </row>
    <row r="640" spans="1:1" s="3" customFormat="1" ht="38.450000000000003" customHeight="1" x14ac:dyDescent="0.3">
      <c r="A640" s="6"/>
    </row>
    <row r="641" spans="1:1" s="3" customFormat="1" ht="38.450000000000003" customHeight="1" x14ac:dyDescent="0.3">
      <c r="A641" s="6"/>
    </row>
    <row r="642" spans="1:1" s="3" customFormat="1" ht="38.450000000000003" customHeight="1" x14ac:dyDescent="0.3">
      <c r="A642" s="6"/>
    </row>
    <row r="643" spans="1:1" s="3" customFormat="1" ht="38.450000000000003" customHeight="1" x14ac:dyDescent="0.3">
      <c r="A643" s="6"/>
    </row>
    <row r="644" spans="1:1" s="3" customFormat="1" ht="38.450000000000003" customHeight="1" x14ac:dyDescent="0.3">
      <c r="A644" s="6"/>
    </row>
    <row r="645" spans="1:1" s="3" customFormat="1" ht="38.450000000000003" customHeight="1" x14ac:dyDescent="0.3">
      <c r="A645" s="6"/>
    </row>
    <row r="646" spans="1:1" s="3" customFormat="1" ht="38.450000000000003" customHeight="1" x14ac:dyDescent="0.3">
      <c r="A646" s="6"/>
    </row>
    <row r="647" spans="1:1" s="3" customFormat="1" ht="38.450000000000003" customHeight="1" x14ac:dyDescent="0.3">
      <c r="A647" s="6"/>
    </row>
    <row r="648" spans="1:1" s="3" customFormat="1" ht="38.450000000000003" customHeight="1" x14ac:dyDescent="0.3">
      <c r="A648" s="6"/>
    </row>
    <row r="649" spans="1:1" s="3" customFormat="1" ht="38.450000000000003" customHeight="1" x14ac:dyDescent="0.3">
      <c r="A649" s="6"/>
    </row>
    <row r="650" spans="1:1" s="3" customFormat="1" ht="38.450000000000003" customHeight="1" x14ac:dyDescent="0.3">
      <c r="A650" s="6"/>
    </row>
    <row r="651" spans="1:1" s="3" customFormat="1" ht="38.450000000000003" customHeight="1" x14ac:dyDescent="0.3">
      <c r="A651" s="6"/>
    </row>
    <row r="652" spans="1:1" s="3" customFormat="1" ht="38.450000000000003" customHeight="1" x14ac:dyDescent="0.3">
      <c r="A652" s="6"/>
    </row>
    <row r="653" spans="1:1" s="3" customFormat="1" ht="38.450000000000003" customHeight="1" x14ac:dyDescent="0.3">
      <c r="A653" s="6"/>
    </row>
    <row r="654" spans="1:1" s="3" customFormat="1" ht="38.450000000000003" customHeight="1" x14ac:dyDescent="0.3">
      <c r="A654" s="6"/>
    </row>
    <row r="655" spans="1:1" s="3" customFormat="1" ht="38.450000000000003" customHeight="1" x14ac:dyDescent="0.3">
      <c r="A655" s="6"/>
    </row>
    <row r="656" spans="1:1" s="3" customFormat="1" ht="38.450000000000003" customHeight="1" x14ac:dyDescent="0.3">
      <c r="A656" s="6"/>
    </row>
    <row r="657" spans="1:1" s="3" customFormat="1" ht="38.450000000000003" customHeight="1" x14ac:dyDescent="0.3">
      <c r="A657" s="6"/>
    </row>
    <row r="658" spans="1:1" s="3" customFormat="1" ht="38.450000000000003" customHeight="1" x14ac:dyDescent="0.3">
      <c r="A658" s="6"/>
    </row>
    <row r="659" spans="1:1" s="3" customFormat="1" ht="38.450000000000003" customHeight="1" x14ac:dyDescent="0.3">
      <c r="A659" s="6"/>
    </row>
    <row r="660" spans="1:1" s="3" customFormat="1" ht="38.450000000000003" customHeight="1" x14ac:dyDescent="0.3">
      <c r="A660" s="6"/>
    </row>
    <row r="661" spans="1:1" s="3" customFormat="1" ht="38.450000000000003" customHeight="1" x14ac:dyDescent="0.3">
      <c r="A661" s="6"/>
    </row>
    <row r="662" spans="1:1" s="3" customFormat="1" ht="38.450000000000003" customHeight="1" x14ac:dyDescent="0.3">
      <c r="A662" s="6"/>
    </row>
    <row r="663" spans="1:1" s="3" customFormat="1" ht="38.450000000000003" customHeight="1" x14ac:dyDescent="0.3">
      <c r="A663" s="6"/>
    </row>
    <row r="664" spans="1:1" s="3" customFormat="1" ht="38.450000000000003" customHeight="1" x14ac:dyDescent="0.3">
      <c r="A664" s="6"/>
    </row>
    <row r="665" spans="1:1" s="3" customFormat="1" ht="38.450000000000003" customHeight="1" x14ac:dyDescent="0.3">
      <c r="A665" s="6"/>
    </row>
    <row r="666" spans="1:1" s="3" customFormat="1" ht="38.450000000000003" customHeight="1" x14ac:dyDescent="0.3">
      <c r="A666" s="6"/>
    </row>
    <row r="667" spans="1:1" s="3" customFormat="1" ht="38.450000000000003" customHeight="1" x14ac:dyDescent="0.3">
      <c r="A667" s="6"/>
    </row>
    <row r="668" spans="1:1" s="3" customFormat="1" ht="38.450000000000003" customHeight="1" x14ac:dyDescent="0.3">
      <c r="A668" s="6"/>
    </row>
    <row r="669" spans="1:1" s="3" customFormat="1" ht="38.450000000000003" customHeight="1" x14ac:dyDescent="0.3">
      <c r="A669" s="6"/>
    </row>
    <row r="670" spans="1:1" s="3" customFormat="1" ht="38.450000000000003" customHeight="1" x14ac:dyDescent="0.3">
      <c r="A670" s="6"/>
    </row>
    <row r="671" spans="1:1" s="3" customFormat="1" ht="38.450000000000003" customHeight="1" x14ac:dyDescent="0.3">
      <c r="A671" s="6"/>
    </row>
    <row r="672" spans="1:1" s="3" customFormat="1" ht="38.450000000000003" customHeight="1" x14ac:dyDescent="0.3">
      <c r="A672" s="6"/>
    </row>
    <row r="673" spans="1:1" s="3" customFormat="1" ht="38.450000000000003" customHeight="1" x14ac:dyDescent="0.3">
      <c r="A673" s="6"/>
    </row>
    <row r="674" spans="1:1" s="3" customFormat="1" ht="38.450000000000003" customHeight="1" x14ac:dyDescent="0.3">
      <c r="A674" s="6"/>
    </row>
    <row r="675" spans="1:1" s="3" customFormat="1" ht="38.450000000000003" customHeight="1" x14ac:dyDescent="0.3">
      <c r="A675" s="6"/>
    </row>
    <row r="676" spans="1:1" s="3" customFormat="1" ht="38.450000000000003" customHeight="1" x14ac:dyDescent="0.3">
      <c r="A676" s="6"/>
    </row>
    <row r="677" spans="1:1" s="3" customFormat="1" ht="38.450000000000003" customHeight="1" x14ac:dyDescent="0.3">
      <c r="A677" s="6"/>
    </row>
    <row r="678" spans="1:1" s="3" customFormat="1" ht="38.450000000000003" customHeight="1" x14ac:dyDescent="0.3">
      <c r="A678" s="6"/>
    </row>
    <row r="679" spans="1:1" s="3" customFormat="1" ht="38.450000000000003" customHeight="1" x14ac:dyDescent="0.3">
      <c r="A679" s="6"/>
    </row>
    <row r="680" spans="1:1" s="3" customFormat="1" ht="38.450000000000003" customHeight="1" x14ac:dyDescent="0.3">
      <c r="A680" s="6"/>
    </row>
    <row r="681" spans="1:1" s="3" customFormat="1" ht="38.450000000000003" customHeight="1" x14ac:dyDescent="0.3">
      <c r="A681" s="6"/>
    </row>
    <row r="682" spans="1:1" s="3" customFormat="1" ht="38.450000000000003" customHeight="1" x14ac:dyDescent="0.3">
      <c r="A682" s="6"/>
    </row>
    <row r="683" spans="1:1" s="3" customFormat="1" ht="38.450000000000003" customHeight="1" x14ac:dyDescent="0.3">
      <c r="A683" s="6"/>
    </row>
    <row r="684" spans="1:1" s="3" customFormat="1" ht="38.450000000000003" customHeight="1" x14ac:dyDescent="0.3">
      <c r="A684" s="6"/>
    </row>
    <row r="685" spans="1:1" s="3" customFormat="1" ht="38.450000000000003" customHeight="1" x14ac:dyDescent="0.3">
      <c r="A685" s="6"/>
    </row>
    <row r="686" spans="1:1" s="3" customFormat="1" ht="38.450000000000003" customHeight="1" x14ac:dyDescent="0.3">
      <c r="A686" s="6"/>
    </row>
    <row r="687" spans="1:1" s="3" customFormat="1" ht="38.450000000000003" customHeight="1" x14ac:dyDescent="0.3">
      <c r="A687" s="6"/>
    </row>
    <row r="688" spans="1:1" s="3" customFormat="1" ht="38.450000000000003" customHeight="1" x14ac:dyDescent="0.3">
      <c r="A688" s="6"/>
    </row>
    <row r="689" spans="1:1" s="3" customFormat="1" ht="38.450000000000003" customHeight="1" x14ac:dyDescent="0.3">
      <c r="A689" s="6"/>
    </row>
    <row r="690" spans="1:1" s="3" customFormat="1" ht="38.450000000000003" customHeight="1" x14ac:dyDescent="0.3">
      <c r="A690" s="6"/>
    </row>
    <row r="691" spans="1:1" s="3" customFormat="1" ht="38.450000000000003" customHeight="1" x14ac:dyDescent="0.3">
      <c r="A691" s="6"/>
    </row>
    <row r="692" spans="1:1" s="3" customFormat="1" ht="38.450000000000003" customHeight="1" x14ac:dyDescent="0.3">
      <c r="A692" s="6"/>
    </row>
    <row r="693" spans="1:1" s="3" customFormat="1" ht="38.450000000000003" customHeight="1" x14ac:dyDescent="0.3">
      <c r="A693" s="6"/>
    </row>
    <row r="694" spans="1:1" s="3" customFormat="1" ht="38.450000000000003" customHeight="1" x14ac:dyDescent="0.3">
      <c r="A694" s="6"/>
    </row>
    <row r="695" spans="1:1" s="3" customFormat="1" ht="38.450000000000003" customHeight="1" x14ac:dyDescent="0.3">
      <c r="A695" s="6"/>
    </row>
    <row r="696" spans="1:1" s="3" customFormat="1" ht="38.450000000000003" customHeight="1" x14ac:dyDescent="0.3">
      <c r="A696" s="6"/>
    </row>
    <row r="697" spans="1:1" s="3" customFormat="1" ht="38.450000000000003" customHeight="1" x14ac:dyDescent="0.3">
      <c r="A697" s="6"/>
    </row>
    <row r="698" spans="1:1" s="3" customFormat="1" ht="38.450000000000003" customHeight="1" x14ac:dyDescent="0.3">
      <c r="A698" s="6"/>
    </row>
    <row r="699" spans="1:1" s="3" customFormat="1" ht="38.450000000000003" customHeight="1" x14ac:dyDescent="0.3">
      <c r="A699" s="6"/>
    </row>
    <row r="700" spans="1:1" s="3" customFormat="1" ht="38.450000000000003" customHeight="1" x14ac:dyDescent="0.3">
      <c r="A700" s="6"/>
    </row>
    <row r="701" spans="1:1" s="3" customFormat="1" ht="38.450000000000003" customHeight="1" x14ac:dyDescent="0.3">
      <c r="A701" s="6"/>
    </row>
    <row r="702" spans="1:1" s="3" customFormat="1" ht="38.450000000000003" customHeight="1" x14ac:dyDescent="0.3">
      <c r="A702" s="6"/>
    </row>
    <row r="703" spans="1:1" s="3" customFormat="1" ht="38.450000000000003" customHeight="1" x14ac:dyDescent="0.3">
      <c r="A703" s="6"/>
    </row>
    <row r="704" spans="1:1" s="3" customFormat="1" ht="38.450000000000003" customHeight="1" x14ac:dyDescent="0.3">
      <c r="A704" s="6"/>
    </row>
    <row r="705" spans="1:1" s="3" customFormat="1" ht="38.450000000000003" customHeight="1" x14ac:dyDescent="0.3">
      <c r="A705" s="6"/>
    </row>
    <row r="706" spans="1:1" s="3" customFormat="1" ht="38.450000000000003" customHeight="1" x14ac:dyDescent="0.3">
      <c r="A706" s="6"/>
    </row>
    <row r="707" spans="1:1" s="3" customFormat="1" ht="38.450000000000003" customHeight="1" x14ac:dyDescent="0.3">
      <c r="A707" s="6"/>
    </row>
    <row r="708" spans="1:1" s="3" customFormat="1" ht="38.450000000000003" customHeight="1" x14ac:dyDescent="0.3">
      <c r="A708" s="6"/>
    </row>
    <row r="709" spans="1:1" s="3" customFormat="1" ht="38.450000000000003" customHeight="1" x14ac:dyDescent="0.3">
      <c r="A709" s="6"/>
    </row>
    <row r="710" spans="1:1" s="3" customFormat="1" ht="38.450000000000003" customHeight="1" x14ac:dyDescent="0.3">
      <c r="A710" s="6"/>
    </row>
    <row r="711" spans="1:1" s="3" customFormat="1" ht="38.450000000000003" customHeight="1" x14ac:dyDescent="0.3">
      <c r="A711" s="6"/>
    </row>
    <row r="712" spans="1:1" s="3" customFormat="1" ht="38.450000000000003" customHeight="1" x14ac:dyDescent="0.3">
      <c r="A712" s="6"/>
    </row>
    <row r="713" spans="1:1" s="3" customFormat="1" ht="38.450000000000003" customHeight="1" x14ac:dyDescent="0.3">
      <c r="A713" s="6"/>
    </row>
    <row r="714" spans="1:1" s="3" customFormat="1" ht="38.450000000000003" customHeight="1" x14ac:dyDescent="0.3">
      <c r="A714" s="6"/>
    </row>
    <row r="715" spans="1:1" s="3" customFormat="1" ht="38.450000000000003" customHeight="1" x14ac:dyDescent="0.3">
      <c r="A715" s="6"/>
    </row>
    <row r="716" spans="1:1" s="3" customFormat="1" ht="38.450000000000003" customHeight="1" x14ac:dyDescent="0.3">
      <c r="A716" s="6"/>
    </row>
    <row r="717" spans="1:1" s="3" customFormat="1" ht="38.450000000000003" customHeight="1" x14ac:dyDescent="0.3">
      <c r="A717" s="6"/>
    </row>
    <row r="718" spans="1:1" s="3" customFormat="1" ht="38.450000000000003" customHeight="1" x14ac:dyDescent="0.3">
      <c r="A718" s="6"/>
    </row>
    <row r="719" spans="1:1" s="3" customFormat="1" ht="38.450000000000003" customHeight="1" x14ac:dyDescent="0.3">
      <c r="A719" s="6"/>
    </row>
    <row r="720" spans="1:1" s="3" customFormat="1" ht="38.450000000000003" customHeight="1" x14ac:dyDescent="0.3">
      <c r="A720" s="6"/>
    </row>
    <row r="721" spans="1:1" s="3" customFormat="1" ht="38.450000000000003" customHeight="1" x14ac:dyDescent="0.3">
      <c r="A721" s="6"/>
    </row>
    <row r="722" spans="1:1" s="3" customFormat="1" ht="38.450000000000003" customHeight="1" x14ac:dyDescent="0.3">
      <c r="A722" s="6"/>
    </row>
    <row r="723" spans="1:1" s="3" customFormat="1" ht="38.450000000000003" customHeight="1" x14ac:dyDescent="0.3">
      <c r="A723" s="6"/>
    </row>
    <row r="724" spans="1:1" s="3" customFormat="1" ht="38.450000000000003" customHeight="1" x14ac:dyDescent="0.3">
      <c r="A724" s="6"/>
    </row>
    <row r="725" spans="1:1" s="3" customFormat="1" ht="38.450000000000003" customHeight="1" x14ac:dyDescent="0.3">
      <c r="A725" s="6"/>
    </row>
    <row r="726" spans="1:1" s="3" customFormat="1" ht="38.450000000000003" customHeight="1" x14ac:dyDescent="0.3">
      <c r="A726" s="6"/>
    </row>
    <row r="727" spans="1:1" s="3" customFormat="1" ht="38.450000000000003" customHeight="1" x14ac:dyDescent="0.3">
      <c r="A727" s="6"/>
    </row>
    <row r="728" spans="1:1" s="3" customFormat="1" ht="38.450000000000003" customHeight="1" x14ac:dyDescent="0.3">
      <c r="A728" s="6"/>
    </row>
    <row r="729" spans="1:1" s="3" customFormat="1" ht="38.450000000000003" customHeight="1" x14ac:dyDescent="0.3">
      <c r="A729" s="6"/>
    </row>
    <row r="730" spans="1:1" s="3" customFormat="1" ht="38.450000000000003" customHeight="1" x14ac:dyDescent="0.3">
      <c r="A730" s="6"/>
    </row>
    <row r="731" spans="1:1" s="3" customFormat="1" ht="38.450000000000003" customHeight="1" x14ac:dyDescent="0.3">
      <c r="A731" s="6"/>
    </row>
    <row r="732" spans="1:1" s="3" customFormat="1" ht="38.450000000000003" customHeight="1" x14ac:dyDescent="0.3">
      <c r="A732" s="6"/>
    </row>
    <row r="733" spans="1:1" s="3" customFormat="1" ht="38.450000000000003" customHeight="1" x14ac:dyDescent="0.3">
      <c r="A733" s="6"/>
    </row>
    <row r="734" spans="1:1" s="3" customFormat="1" ht="38.450000000000003" customHeight="1" x14ac:dyDescent="0.3">
      <c r="A734" s="6"/>
    </row>
    <row r="735" spans="1:1" s="3" customFormat="1" ht="38.450000000000003" customHeight="1" x14ac:dyDescent="0.3">
      <c r="A735" s="6"/>
    </row>
    <row r="736" spans="1:1" s="3" customFormat="1" ht="38.450000000000003" customHeight="1" x14ac:dyDescent="0.3">
      <c r="A736" s="6"/>
    </row>
    <row r="737" spans="1:1" s="3" customFormat="1" ht="38.450000000000003" customHeight="1" x14ac:dyDescent="0.3">
      <c r="A737" s="6"/>
    </row>
    <row r="738" spans="1:1" s="3" customFormat="1" ht="38.450000000000003" customHeight="1" x14ac:dyDescent="0.3">
      <c r="A738" s="6"/>
    </row>
    <row r="739" spans="1:1" s="3" customFormat="1" ht="38.450000000000003" customHeight="1" x14ac:dyDescent="0.3">
      <c r="A739" s="6"/>
    </row>
    <row r="740" spans="1:1" s="3" customFormat="1" ht="38.450000000000003" customHeight="1" x14ac:dyDescent="0.3">
      <c r="A740" s="6"/>
    </row>
    <row r="741" spans="1:1" s="3" customFormat="1" ht="38.450000000000003" customHeight="1" x14ac:dyDescent="0.3">
      <c r="A741" s="6"/>
    </row>
    <row r="742" spans="1:1" s="3" customFormat="1" ht="38.450000000000003" customHeight="1" x14ac:dyDescent="0.3">
      <c r="A742" s="6"/>
    </row>
    <row r="743" spans="1:1" s="3" customFormat="1" ht="38.450000000000003" customHeight="1" x14ac:dyDescent="0.3">
      <c r="A743" s="6"/>
    </row>
    <row r="744" spans="1:1" s="3" customFormat="1" ht="38.450000000000003" customHeight="1" x14ac:dyDescent="0.3">
      <c r="A744" s="6"/>
    </row>
    <row r="745" spans="1:1" s="3" customFormat="1" ht="38.450000000000003" customHeight="1" x14ac:dyDescent="0.3">
      <c r="A745" s="6"/>
    </row>
    <row r="746" spans="1:1" s="3" customFormat="1" ht="38.450000000000003" customHeight="1" x14ac:dyDescent="0.3">
      <c r="A746" s="6"/>
    </row>
    <row r="747" spans="1:1" s="3" customFormat="1" ht="38.450000000000003" customHeight="1" x14ac:dyDescent="0.3">
      <c r="A747" s="6"/>
    </row>
    <row r="748" spans="1:1" s="3" customFormat="1" ht="38.450000000000003" customHeight="1" x14ac:dyDescent="0.3">
      <c r="A748" s="6"/>
    </row>
    <row r="749" spans="1:1" s="3" customFormat="1" ht="38.450000000000003" customHeight="1" x14ac:dyDescent="0.3">
      <c r="A749" s="6"/>
    </row>
    <row r="750" spans="1:1" s="3" customFormat="1" ht="38.450000000000003" customHeight="1" x14ac:dyDescent="0.3">
      <c r="A750" s="6"/>
    </row>
    <row r="751" spans="1:1" s="3" customFormat="1" ht="38.450000000000003" customHeight="1" x14ac:dyDescent="0.3">
      <c r="A751" s="6"/>
    </row>
    <row r="752" spans="1:1" s="3" customFormat="1" ht="38.450000000000003" customHeight="1" x14ac:dyDescent="0.3">
      <c r="A752" s="6"/>
    </row>
    <row r="753" spans="1:1" s="3" customFormat="1" ht="38.450000000000003" customHeight="1" x14ac:dyDescent="0.3">
      <c r="A753" s="6"/>
    </row>
    <row r="754" spans="1:1" s="3" customFormat="1" ht="38.450000000000003" customHeight="1" x14ac:dyDescent="0.3">
      <c r="A754" s="6"/>
    </row>
    <row r="755" spans="1:1" s="3" customFormat="1" ht="38.450000000000003" customHeight="1" x14ac:dyDescent="0.3">
      <c r="A755" s="6"/>
    </row>
    <row r="756" spans="1:1" s="3" customFormat="1" ht="38.450000000000003" customHeight="1" x14ac:dyDescent="0.3">
      <c r="A756" s="6"/>
    </row>
    <row r="757" spans="1:1" s="3" customFormat="1" ht="38.450000000000003" customHeight="1" x14ac:dyDescent="0.3">
      <c r="A757" s="6"/>
    </row>
    <row r="758" spans="1:1" s="3" customFormat="1" ht="38.450000000000003" customHeight="1" x14ac:dyDescent="0.3">
      <c r="A758" s="6"/>
    </row>
    <row r="759" spans="1:1" s="3" customFormat="1" ht="38.450000000000003" customHeight="1" x14ac:dyDescent="0.3">
      <c r="A759" s="6"/>
    </row>
  </sheetData>
  <sheetProtection algorithmName="SHA-512" hashValue="Eq1EjS3gUMoP9vOxzmAhMapi63As1p53/osyLCtPqw/7Z2PG7s8BbuhQg4uujjnWhTP0/sjrFqcGWz+UiQgB+A==" saltValue="1Zxl4WiKQPimJP8ocagBxQ==" spinCount="100000" sheet="1" objects="1" scenarios="1" selectLockedCells="1"/>
  <mergeCells count="13">
    <mergeCell ref="A47:I50"/>
    <mergeCell ref="A2:B2"/>
    <mergeCell ref="C2:H2"/>
    <mergeCell ref="A8:A11"/>
    <mergeCell ref="A13:A15"/>
    <mergeCell ref="I2:I3"/>
    <mergeCell ref="A1:B1"/>
    <mergeCell ref="C1:G1"/>
    <mergeCell ref="A30:A35"/>
    <mergeCell ref="A37:A41"/>
    <mergeCell ref="A43:A45"/>
    <mergeCell ref="A17:A20"/>
    <mergeCell ref="A22:A28"/>
  </mergeCells>
  <pageMargins left="0.75" right="0.25" top="0.75" bottom="0.75" header="0.3" footer="0.3"/>
  <pageSetup paperSize="8" scale="51" fitToHeight="0" orientation="portrait" r:id="rId1"/>
  <ignoredErrors>
    <ignoredError sqref="I7 I12 I16 I21 I29 I36 I42" formula="1"/>
  </ignoredErrors>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Y751"/>
  <sheetViews>
    <sheetView zoomScale="50" zoomScaleNormal="50" workbookViewId="0">
      <selection activeCell="C6" sqref="C6"/>
    </sheetView>
  </sheetViews>
  <sheetFormatPr defaultColWidth="9.140625" defaultRowHeight="38.65" customHeight="1" x14ac:dyDescent="0.3"/>
  <cols>
    <col min="1" max="1" width="24.42578125" style="7" customWidth="1"/>
    <col min="2" max="2" width="95" style="62" customWidth="1"/>
    <col min="3" max="8" width="21.5703125" style="66" customWidth="1"/>
    <col min="9" max="9" width="17.5703125" style="3" customWidth="1"/>
    <col min="10" max="10" width="27.7109375" style="59" customWidth="1"/>
    <col min="11" max="50" width="9.140625" style="59"/>
    <col min="51" max="16384" width="9.140625" style="60"/>
  </cols>
  <sheetData>
    <row r="1" spans="1:50" s="1" customFormat="1" ht="312.75" customHeight="1" thickBot="1" x14ac:dyDescent="0.35">
      <c r="A1" s="84"/>
      <c r="B1" s="85"/>
      <c r="C1" s="102" t="s">
        <v>135</v>
      </c>
      <c r="D1" s="102"/>
      <c r="E1" s="102"/>
      <c r="F1" s="102"/>
      <c r="G1" s="103"/>
      <c r="H1" s="67" t="s">
        <v>136</v>
      </c>
      <c r="I1" s="68">
        <f>IF(I10&lt;80,1,IF(I14&lt;80,2,IF(I20&lt;80,3,IF(I26&lt;80,4,IF(I30&lt;80,5,IF(I35&lt;80,6,IF(I38&lt;80,7,IF(I41&lt;80,8,9))))))))</f>
        <v>1</v>
      </c>
      <c r="J1" s="3"/>
      <c r="K1" s="3"/>
      <c r="L1" s="3"/>
      <c r="M1" s="3"/>
      <c r="N1" s="3"/>
      <c r="O1" s="3"/>
      <c r="P1" s="3"/>
      <c r="Q1" s="3"/>
      <c r="R1" s="3"/>
      <c r="S1" s="3"/>
      <c r="T1" s="3"/>
      <c r="U1" s="3"/>
      <c r="V1" s="3"/>
      <c r="W1" s="3"/>
      <c r="X1" s="3"/>
      <c r="Y1" s="3"/>
      <c r="Z1" s="3"/>
      <c r="AA1" s="3"/>
      <c r="AB1" s="3"/>
      <c r="AC1" s="3"/>
      <c r="AD1" s="3"/>
      <c r="AE1" s="3"/>
      <c r="AF1" s="3"/>
      <c r="AG1" s="3"/>
      <c r="AH1" s="3"/>
      <c r="AI1" s="3"/>
      <c r="AJ1" s="3"/>
      <c r="AK1" s="3"/>
      <c r="AL1" s="3"/>
      <c r="AM1" s="3"/>
      <c r="AN1" s="3"/>
      <c r="AO1" s="3"/>
      <c r="AP1" s="3"/>
      <c r="AQ1" s="3"/>
      <c r="AR1" s="3"/>
    </row>
    <row r="2" spans="1:50" ht="78" customHeight="1" thickTop="1" x14ac:dyDescent="0.25">
      <c r="A2" s="87" t="s">
        <v>342</v>
      </c>
      <c r="B2" s="96"/>
      <c r="C2" s="89" t="s">
        <v>15</v>
      </c>
      <c r="D2" s="89"/>
      <c r="E2" s="89"/>
      <c r="F2" s="89"/>
      <c r="G2" s="89"/>
      <c r="H2" s="90"/>
      <c r="I2" s="112" t="s">
        <v>134</v>
      </c>
    </row>
    <row r="3" spans="1:50" ht="38.65" customHeight="1" x14ac:dyDescent="0.25">
      <c r="A3" s="28"/>
      <c r="B3" s="28"/>
      <c r="C3" s="47">
        <v>0</v>
      </c>
      <c r="D3" s="12">
        <v>1</v>
      </c>
      <c r="E3" s="12">
        <v>2</v>
      </c>
      <c r="F3" s="12">
        <v>3</v>
      </c>
      <c r="G3" s="12">
        <v>4</v>
      </c>
      <c r="H3" s="12">
        <v>5</v>
      </c>
      <c r="I3" s="81"/>
    </row>
    <row r="4" spans="1:50" s="9" customFormat="1" ht="106.5" customHeight="1" x14ac:dyDescent="0.3">
      <c r="A4" s="4" t="s">
        <v>0</v>
      </c>
      <c r="B4" s="4" t="s">
        <v>16</v>
      </c>
      <c r="C4" s="13" t="s">
        <v>9</v>
      </c>
      <c r="D4" s="13" t="s">
        <v>10</v>
      </c>
      <c r="E4" s="13" t="s">
        <v>14</v>
      </c>
      <c r="F4" s="13" t="s">
        <v>11</v>
      </c>
      <c r="G4" s="13" t="s">
        <v>12</v>
      </c>
      <c r="H4" s="13" t="s">
        <v>13</v>
      </c>
      <c r="I4" s="4" t="s">
        <v>137</v>
      </c>
      <c r="J4" s="8"/>
      <c r="K4" s="8"/>
      <c r="L4" s="8"/>
      <c r="M4" s="8"/>
      <c r="N4" s="8"/>
      <c r="O4" s="8"/>
      <c r="P4" s="8"/>
      <c r="Q4" s="8"/>
      <c r="R4" s="8"/>
      <c r="S4" s="8"/>
      <c r="T4" s="8"/>
      <c r="U4" s="8"/>
      <c r="V4" s="8"/>
      <c r="W4" s="8"/>
      <c r="X4" s="8"/>
      <c r="Y4" s="8"/>
      <c r="Z4" s="8"/>
      <c r="AA4" s="8"/>
      <c r="AB4" s="8"/>
      <c r="AC4" s="8"/>
      <c r="AD4" s="8"/>
      <c r="AE4" s="8"/>
      <c r="AF4" s="8"/>
      <c r="AG4" s="8"/>
      <c r="AH4" s="8"/>
      <c r="AI4" s="8"/>
      <c r="AJ4" s="8"/>
      <c r="AK4" s="8"/>
      <c r="AL4" s="8"/>
      <c r="AM4" s="8"/>
      <c r="AN4" s="8"/>
      <c r="AO4" s="8"/>
      <c r="AP4" s="8"/>
      <c r="AQ4" s="8"/>
      <c r="AR4" s="8"/>
      <c r="AS4" s="8"/>
      <c r="AT4" s="8"/>
      <c r="AU4" s="8"/>
      <c r="AV4" s="8"/>
      <c r="AW4" s="8"/>
      <c r="AX4" s="8"/>
    </row>
    <row r="5" spans="1:50" ht="48" customHeight="1" x14ac:dyDescent="0.25">
      <c r="A5" s="5" t="s">
        <v>1</v>
      </c>
      <c r="B5" s="10" t="s">
        <v>256</v>
      </c>
      <c r="C5" s="10"/>
      <c r="D5" s="10"/>
      <c r="E5" s="10"/>
      <c r="F5" s="10"/>
      <c r="G5" s="10"/>
      <c r="H5" s="10"/>
      <c r="I5" s="10">
        <f>(I6+I7+I8+I9)/4</f>
        <v>0</v>
      </c>
    </row>
    <row r="6" spans="1:50" ht="38.65" customHeight="1" x14ac:dyDescent="0.25">
      <c r="A6" s="82">
        <v>1</v>
      </c>
      <c r="B6" s="11" t="s">
        <v>257</v>
      </c>
      <c r="C6" s="53"/>
      <c r="D6" s="55"/>
      <c r="E6" s="55"/>
      <c r="F6" s="55"/>
      <c r="G6" s="55"/>
      <c r="H6" s="55"/>
      <c r="I6" s="11" t="b">
        <f>IF(C6="X",0,IF(D6="X",20,IF(E6="X",40,IF(F6="X",60,IF(G6="X",80,IF(H6="X",100))))))</f>
        <v>0</v>
      </c>
    </row>
    <row r="7" spans="1:50" ht="38.65" customHeight="1" x14ac:dyDescent="0.25">
      <c r="A7" s="82"/>
      <c r="B7" s="11" t="s">
        <v>258</v>
      </c>
      <c r="C7" s="53"/>
      <c r="D7" s="55"/>
      <c r="E7" s="55"/>
      <c r="F7" s="55"/>
      <c r="G7" s="55"/>
      <c r="H7" s="55"/>
      <c r="I7" s="11" t="b">
        <f>IF(C7="X",0,IF(D7="X",20,IF(E7="X",40,IF(F7="X",60,IF(G7="X",80,IF(H7="X",100))))))</f>
        <v>0</v>
      </c>
    </row>
    <row r="8" spans="1:50" ht="38.65" customHeight="1" x14ac:dyDescent="0.25">
      <c r="A8" s="82"/>
      <c r="B8" s="11" t="s">
        <v>259</v>
      </c>
      <c r="C8" s="53"/>
      <c r="D8" s="55"/>
      <c r="E8" s="55"/>
      <c r="F8" s="55"/>
      <c r="G8" s="55"/>
      <c r="H8" s="55"/>
      <c r="I8" s="11" t="b">
        <f>IF(C8="X",0,IF(D8="X",20,IF(E8="X",40,IF(F8="X",60,IF(G8="X",80,IF(H8="X",100))))))</f>
        <v>0</v>
      </c>
    </row>
    <row r="9" spans="1:50" ht="38.65" customHeight="1" x14ac:dyDescent="0.25">
      <c r="A9" s="82"/>
      <c r="B9" s="11" t="s">
        <v>294</v>
      </c>
      <c r="C9" s="53"/>
      <c r="D9" s="55"/>
      <c r="E9" s="55"/>
      <c r="F9" s="55"/>
      <c r="G9" s="55"/>
      <c r="H9" s="55"/>
      <c r="I9" s="11" t="b">
        <f>IF(C9="X",0,IF(D9="X",20,IF(E9="X",40,IF(F9="X",60,IF(G9="X",80,IF(H9="X",100))))))</f>
        <v>0</v>
      </c>
    </row>
    <row r="10" spans="1:50" ht="38.65" customHeight="1" x14ac:dyDescent="0.25">
      <c r="A10" s="5" t="s">
        <v>2</v>
      </c>
      <c r="B10" s="10" t="s">
        <v>265</v>
      </c>
      <c r="C10" s="10"/>
      <c r="D10" s="10"/>
      <c r="E10" s="10"/>
      <c r="F10" s="10"/>
      <c r="G10" s="10"/>
      <c r="H10" s="10"/>
      <c r="I10" s="10">
        <f>(I11+I12+I13)/3</f>
        <v>0</v>
      </c>
    </row>
    <row r="11" spans="1:50" ht="38.65" customHeight="1" x14ac:dyDescent="0.25">
      <c r="A11" s="82">
        <v>2</v>
      </c>
      <c r="B11" s="11" t="s">
        <v>266</v>
      </c>
      <c r="C11" s="53"/>
      <c r="D11" s="55"/>
      <c r="E11" s="55"/>
      <c r="F11" s="55"/>
      <c r="G11" s="55"/>
      <c r="H11" s="55"/>
      <c r="I11" s="11" t="b">
        <f t="shared" ref="I11:I43" si="0">IF(C11="X",0,IF(D11="X",20,IF(E11="X",40,IF(F11="X",60,IF(G11="X",80,IF(H11="X",100))))))</f>
        <v>0</v>
      </c>
    </row>
    <row r="12" spans="1:50" ht="38.65" customHeight="1" x14ac:dyDescent="0.25">
      <c r="A12" s="82"/>
      <c r="B12" s="61" t="s">
        <v>267</v>
      </c>
      <c r="C12" s="53"/>
      <c r="D12" s="55"/>
      <c r="E12" s="55"/>
      <c r="F12" s="55"/>
      <c r="G12" s="55"/>
      <c r="H12" s="55"/>
      <c r="I12" s="11" t="b">
        <f t="shared" si="0"/>
        <v>0</v>
      </c>
    </row>
    <row r="13" spans="1:50" ht="38.65" customHeight="1" x14ac:dyDescent="0.25">
      <c r="A13" s="82"/>
      <c r="B13" s="11" t="s">
        <v>269</v>
      </c>
      <c r="C13" s="53"/>
      <c r="D13" s="55"/>
      <c r="E13" s="55"/>
      <c r="F13" s="55"/>
      <c r="G13" s="55"/>
      <c r="H13" s="55"/>
      <c r="I13" s="11" t="b">
        <f t="shared" si="0"/>
        <v>0</v>
      </c>
    </row>
    <row r="14" spans="1:50" ht="59.25" customHeight="1" x14ac:dyDescent="0.25">
      <c r="A14" s="5" t="s">
        <v>3</v>
      </c>
      <c r="B14" s="10" t="s">
        <v>270</v>
      </c>
      <c r="C14" s="10"/>
      <c r="D14" s="10"/>
      <c r="E14" s="10"/>
      <c r="F14" s="10"/>
      <c r="G14" s="10"/>
      <c r="H14" s="10"/>
      <c r="I14" s="10">
        <f>(I15+I16+I17+I18+I19)/5</f>
        <v>0</v>
      </c>
    </row>
    <row r="15" spans="1:50" ht="38.65" customHeight="1" x14ac:dyDescent="0.25">
      <c r="A15" s="82">
        <v>3</v>
      </c>
      <c r="B15" s="11" t="s">
        <v>295</v>
      </c>
      <c r="C15" s="53"/>
      <c r="D15" s="55"/>
      <c r="E15" s="55"/>
      <c r="F15" s="55"/>
      <c r="G15" s="55"/>
      <c r="H15" s="55"/>
      <c r="I15" s="11" t="b">
        <f t="shared" si="0"/>
        <v>0</v>
      </c>
    </row>
    <row r="16" spans="1:50" ht="38.65" customHeight="1" x14ac:dyDescent="0.25">
      <c r="A16" s="82"/>
      <c r="B16" s="11" t="s">
        <v>296</v>
      </c>
      <c r="C16" s="53"/>
      <c r="D16" s="55"/>
      <c r="E16" s="55"/>
      <c r="F16" s="55"/>
      <c r="G16" s="55"/>
      <c r="H16" s="55"/>
      <c r="I16" s="11" t="b">
        <f t="shared" si="0"/>
        <v>0</v>
      </c>
    </row>
    <row r="17" spans="1:51" ht="38.65" customHeight="1" x14ac:dyDescent="0.25">
      <c r="A17" s="82"/>
      <c r="B17" s="11" t="s">
        <v>297</v>
      </c>
      <c r="C17" s="53"/>
      <c r="D17" s="55"/>
      <c r="E17" s="55"/>
      <c r="F17" s="55"/>
      <c r="G17" s="55"/>
      <c r="H17" s="55"/>
      <c r="I17" s="11" t="b">
        <f t="shared" si="0"/>
        <v>0</v>
      </c>
    </row>
    <row r="18" spans="1:51" s="59" customFormat="1" ht="38.65" customHeight="1" x14ac:dyDescent="0.25">
      <c r="A18" s="82"/>
      <c r="B18" s="11" t="s">
        <v>298</v>
      </c>
      <c r="C18" s="53"/>
      <c r="D18" s="55"/>
      <c r="E18" s="55"/>
      <c r="F18" s="55"/>
      <c r="G18" s="55"/>
      <c r="H18" s="55"/>
      <c r="I18" s="11" t="b">
        <f t="shared" si="0"/>
        <v>0</v>
      </c>
      <c r="AY18" s="60"/>
    </row>
    <row r="19" spans="1:51" s="59" customFormat="1" ht="38.65" customHeight="1" x14ac:dyDescent="0.25">
      <c r="A19" s="82"/>
      <c r="B19" s="11" t="s">
        <v>299</v>
      </c>
      <c r="C19" s="53"/>
      <c r="D19" s="55"/>
      <c r="E19" s="55"/>
      <c r="F19" s="55"/>
      <c r="G19" s="55"/>
      <c r="H19" s="55"/>
      <c r="I19" s="11" t="b">
        <f t="shared" si="0"/>
        <v>0</v>
      </c>
      <c r="AY19" s="60"/>
    </row>
    <row r="20" spans="1:51" s="59" customFormat="1" ht="64.900000000000006" customHeight="1" x14ac:dyDescent="0.25">
      <c r="A20" s="5" t="s">
        <v>4</v>
      </c>
      <c r="B20" s="10" t="s">
        <v>300</v>
      </c>
      <c r="C20" s="10"/>
      <c r="D20" s="10"/>
      <c r="E20" s="10"/>
      <c r="F20" s="10"/>
      <c r="G20" s="10"/>
      <c r="H20" s="10"/>
      <c r="I20" s="10">
        <f>(I21+I22+I23+I24+I25)/5</f>
        <v>0</v>
      </c>
      <c r="AY20" s="60"/>
    </row>
    <row r="21" spans="1:51" s="59" customFormat="1" ht="38.65" customHeight="1" x14ac:dyDescent="0.25">
      <c r="A21" s="82">
        <v>4</v>
      </c>
      <c r="B21" s="11" t="s">
        <v>301</v>
      </c>
      <c r="C21" s="53"/>
      <c r="D21" s="55"/>
      <c r="E21" s="55"/>
      <c r="F21" s="55"/>
      <c r="G21" s="55"/>
      <c r="H21" s="55"/>
      <c r="I21" s="11" t="b">
        <f t="shared" si="0"/>
        <v>0</v>
      </c>
      <c r="AY21" s="60"/>
    </row>
    <row r="22" spans="1:51" s="59" customFormat="1" ht="38.65" customHeight="1" x14ac:dyDescent="0.25">
      <c r="A22" s="82"/>
      <c r="B22" s="11" t="s">
        <v>302</v>
      </c>
      <c r="C22" s="53"/>
      <c r="D22" s="55"/>
      <c r="E22" s="55"/>
      <c r="F22" s="55"/>
      <c r="G22" s="55"/>
      <c r="H22" s="55"/>
      <c r="I22" s="11" t="b">
        <f t="shared" si="0"/>
        <v>0</v>
      </c>
      <c r="AY22" s="60"/>
    </row>
    <row r="23" spans="1:51" s="59" customFormat="1" ht="38.65" customHeight="1" x14ac:dyDescent="0.25">
      <c r="A23" s="82"/>
      <c r="B23" s="11" t="s">
        <v>303</v>
      </c>
      <c r="C23" s="53"/>
      <c r="D23" s="55"/>
      <c r="E23" s="55"/>
      <c r="F23" s="55"/>
      <c r="G23" s="55"/>
      <c r="H23" s="55"/>
      <c r="I23" s="11" t="b">
        <f t="shared" si="0"/>
        <v>0</v>
      </c>
      <c r="AY23" s="60"/>
    </row>
    <row r="24" spans="1:51" s="59" customFormat="1" ht="38.65" customHeight="1" x14ac:dyDescent="0.25">
      <c r="A24" s="82"/>
      <c r="B24" s="11" t="s">
        <v>304</v>
      </c>
      <c r="C24" s="53"/>
      <c r="D24" s="55"/>
      <c r="E24" s="55"/>
      <c r="F24" s="55"/>
      <c r="G24" s="55"/>
      <c r="H24" s="55"/>
      <c r="I24" s="11" t="b">
        <f t="shared" si="0"/>
        <v>0</v>
      </c>
      <c r="AY24" s="60"/>
    </row>
    <row r="25" spans="1:51" s="59" customFormat="1" ht="38.65" customHeight="1" x14ac:dyDescent="0.25">
      <c r="A25" s="82"/>
      <c r="B25" s="11" t="s">
        <v>305</v>
      </c>
      <c r="C25" s="53"/>
      <c r="D25" s="55"/>
      <c r="E25" s="55"/>
      <c r="F25" s="55"/>
      <c r="G25" s="55"/>
      <c r="H25" s="55"/>
      <c r="I25" s="11" t="b">
        <f t="shared" si="0"/>
        <v>0</v>
      </c>
      <c r="AY25" s="60"/>
    </row>
    <row r="26" spans="1:51" s="59" customFormat="1" ht="38.65" customHeight="1" x14ac:dyDescent="0.25">
      <c r="A26" s="5" t="s">
        <v>5</v>
      </c>
      <c r="B26" s="10" t="s">
        <v>306</v>
      </c>
      <c r="C26" s="10"/>
      <c r="D26" s="10"/>
      <c r="E26" s="10"/>
      <c r="F26" s="10"/>
      <c r="G26" s="10"/>
      <c r="H26" s="10"/>
      <c r="I26" s="10">
        <f>(I27+I28+I29)/3</f>
        <v>0</v>
      </c>
      <c r="AY26" s="60"/>
    </row>
    <row r="27" spans="1:51" s="59" customFormat="1" ht="38.65" customHeight="1" x14ac:dyDescent="0.25">
      <c r="A27" s="82">
        <v>5</v>
      </c>
      <c r="B27" s="11" t="s">
        <v>307</v>
      </c>
      <c r="C27" s="53"/>
      <c r="D27" s="55"/>
      <c r="E27" s="55"/>
      <c r="F27" s="55"/>
      <c r="G27" s="55"/>
      <c r="H27" s="55"/>
      <c r="I27" s="11" t="b">
        <f t="shared" si="0"/>
        <v>0</v>
      </c>
      <c r="AY27" s="60"/>
    </row>
    <row r="28" spans="1:51" s="59" customFormat="1" ht="38.65" customHeight="1" x14ac:dyDescent="0.25">
      <c r="A28" s="82"/>
      <c r="B28" s="11" t="s">
        <v>308</v>
      </c>
      <c r="C28" s="53"/>
      <c r="D28" s="55"/>
      <c r="E28" s="55"/>
      <c r="F28" s="55"/>
      <c r="G28" s="55"/>
      <c r="H28" s="55"/>
      <c r="I28" s="11" t="b">
        <f t="shared" si="0"/>
        <v>0</v>
      </c>
      <c r="AY28" s="60"/>
    </row>
    <row r="29" spans="1:51" s="59" customFormat="1" ht="38.65" customHeight="1" x14ac:dyDescent="0.25">
      <c r="A29" s="82"/>
      <c r="B29" s="11" t="s">
        <v>309</v>
      </c>
      <c r="C29" s="53"/>
      <c r="D29" s="55"/>
      <c r="E29" s="55"/>
      <c r="F29" s="55"/>
      <c r="G29" s="55"/>
      <c r="H29" s="55"/>
      <c r="I29" s="11" t="b">
        <f t="shared" si="0"/>
        <v>0</v>
      </c>
      <c r="AY29" s="60"/>
    </row>
    <row r="30" spans="1:51" s="59" customFormat="1" ht="66.400000000000006" customHeight="1" x14ac:dyDescent="0.25">
      <c r="A30" s="5" t="s">
        <v>6</v>
      </c>
      <c r="B30" s="10" t="s">
        <v>282</v>
      </c>
      <c r="C30" s="10"/>
      <c r="D30" s="10"/>
      <c r="E30" s="10"/>
      <c r="F30" s="10"/>
      <c r="G30" s="10"/>
      <c r="H30" s="10"/>
      <c r="I30" s="10">
        <f>(I31+I32+I33+I34)/4</f>
        <v>0</v>
      </c>
      <c r="AY30" s="60"/>
    </row>
    <row r="31" spans="1:51" s="59" customFormat="1" ht="38.65" customHeight="1" x14ac:dyDescent="0.25">
      <c r="A31" s="82">
        <v>6</v>
      </c>
      <c r="B31" s="11" t="s">
        <v>310</v>
      </c>
      <c r="C31" s="53"/>
      <c r="D31" s="55"/>
      <c r="E31" s="55"/>
      <c r="F31" s="55"/>
      <c r="G31" s="55"/>
      <c r="H31" s="55"/>
      <c r="I31" s="11" t="b">
        <f t="shared" si="0"/>
        <v>0</v>
      </c>
      <c r="AY31" s="60"/>
    </row>
    <row r="32" spans="1:51" s="59" customFormat="1" ht="38.65" customHeight="1" x14ac:dyDescent="0.25">
      <c r="A32" s="82"/>
      <c r="B32" s="11" t="s">
        <v>311</v>
      </c>
      <c r="C32" s="53"/>
      <c r="D32" s="55"/>
      <c r="E32" s="55"/>
      <c r="F32" s="55"/>
      <c r="G32" s="55"/>
      <c r="H32" s="55"/>
      <c r="I32" s="11" t="b">
        <f t="shared" si="0"/>
        <v>0</v>
      </c>
      <c r="AY32" s="60"/>
    </row>
    <row r="33" spans="1:51" s="59" customFormat="1" ht="38.65" customHeight="1" x14ac:dyDescent="0.25">
      <c r="A33" s="82"/>
      <c r="B33" s="11" t="s">
        <v>312</v>
      </c>
      <c r="C33" s="53"/>
      <c r="D33" s="55"/>
      <c r="E33" s="55"/>
      <c r="F33" s="55"/>
      <c r="G33" s="55"/>
      <c r="H33" s="55"/>
      <c r="I33" s="11" t="b">
        <f t="shared" si="0"/>
        <v>0</v>
      </c>
      <c r="AY33" s="60"/>
    </row>
    <row r="34" spans="1:51" ht="38.65" customHeight="1" x14ac:dyDescent="0.25">
      <c r="A34" s="82"/>
      <c r="B34" s="11" t="s">
        <v>313</v>
      </c>
      <c r="C34" s="53"/>
      <c r="D34" s="55"/>
      <c r="E34" s="55"/>
      <c r="F34" s="55"/>
      <c r="G34" s="55"/>
      <c r="H34" s="55"/>
      <c r="I34" s="11" t="b">
        <f t="shared" si="0"/>
        <v>0</v>
      </c>
    </row>
    <row r="35" spans="1:51" ht="81.400000000000006" customHeight="1" x14ac:dyDescent="0.25">
      <c r="A35" s="5" t="s">
        <v>7</v>
      </c>
      <c r="B35" s="10" t="s">
        <v>314</v>
      </c>
      <c r="C35" s="10"/>
      <c r="D35" s="10"/>
      <c r="E35" s="10"/>
      <c r="F35" s="10"/>
      <c r="G35" s="10"/>
      <c r="H35" s="10"/>
      <c r="I35" s="10">
        <f>(I36+I37)/2</f>
        <v>0</v>
      </c>
    </row>
    <row r="36" spans="1:51" ht="38.65" customHeight="1" x14ac:dyDescent="0.25">
      <c r="A36" s="91">
        <v>7</v>
      </c>
      <c r="B36" s="11" t="s">
        <v>287</v>
      </c>
      <c r="C36" s="53"/>
      <c r="D36" s="55"/>
      <c r="E36" s="55"/>
      <c r="F36" s="55"/>
      <c r="G36" s="55"/>
      <c r="H36" s="55"/>
      <c r="I36" s="11" t="b">
        <f t="shared" si="0"/>
        <v>0</v>
      </c>
    </row>
    <row r="37" spans="1:51" ht="38.65" customHeight="1" x14ac:dyDescent="0.25">
      <c r="A37" s="97"/>
      <c r="B37" s="11" t="s">
        <v>315</v>
      </c>
      <c r="C37" s="53"/>
      <c r="D37" s="55"/>
      <c r="E37" s="55"/>
      <c r="F37" s="55"/>
      <c r="G37" s="55"/>
      <c r="H37" s="55"/>
      <c r="I37" s="11" t="b">
        <f t="shared" si="0"/>
        <v>0</v>
      </c>
    </row>
    <row r="38" spans="1:51" ht="56.65" customHeight="1" x14ac:dyDescent="0.25">
      <c r="A38" s="5" t="s">
        <v>8</v>
      </c>
      <c r="B38" s="10" t="s">
        <v>316</v>
      </c>
      <c r="C38" s="10"/>
      <c r="D38" s="10"/>
      <c r="E38" s="10"/>
      <c r="F38" s="10"/>
      <c r="G38" s="10"/>
      <c r="H38" s="10"/>
      <c r="I38" s="10">
        <f>(I39+I40)/2</f>
        <v>0</v>
      </c>
    </row>
    <row r="39" spans="1:51" ht="38.65" customHeight="1" x14ac:dyDescent="0.25">
      <c r="A39" s="82">
        <v>8</v>
      </c>
      <c r="B39" s="11" t="s">
        <v>317</v>
      </c>
      <c r="C39" s="53"/>
      <c r="D39" s="55"/>
      <c r="E39" s="55"/>
      <c r="F39" s="55"/>
      <c r="G39" s="55"/>
      <c r="H39" s="55"/>
      <c r="I39" s="11" t="b">
        <f t="shared" si="0"/>
        <v>0</v>
      </c>
    </row>
    <row r="40" spans="1:51" ht="38.65" customHeight="1" x14ac:dyDescent="0.25">
      <c r="A40" s="82"/>
      <c r="B40" s="11" t="s">
        <v>318</v>
      </c>
      <c r="C40" s="53"/>
      <c r="D40" s="55"/>
      <c r="E40" s="55"/>
      <c r="F40" s="55"/>
      <c r="G40" s="55"/>
      <c r="H40" s="55"/>
      <c r="I40" s="11" t="b">
        <f t="shared" si="0"/>
        <v>0</v>
      </c>
    </row>
    <row r="41" spans="1:51" s="63" customFormat="1" ht="56.65" customHeight="1" x14ac:dyDescent="0.25">
      <c r="A41" s="5" t="s">
        <v>191</v>
      </c>
      <c r="B41" s="10" t="s">
        <v>319</v>
      </c>
      <c r="C41" s="10"/>
      <c r="D41" s="10"/>
      <c r="E41" s="10"/>
      <c r="F41" s="10"/>
      <c r="G41" s="10"/>
      <c r="H41" s="10"/>
      <c r="I41" s="10">
        <f>(I42+I43)/2</f>
        <v>0</v>
      </c>
      <c r="J41" s="59"/>
      <c r="K41" s="59"/>
      <c r="L41" s="59"/>
      <c r="M41" s="59"/>
      <c r="N41" s="59"/>
      <c r="O41" s="59"/>
      <c r="P41" s="59"/>
      <c r="Q41" s="59"/>
      <c r="R41" s="59"/>
      <c r="S41" s="59"/>
      <c r="T41" s="59"/>
      <c r="U41" s="59"/>
      <c r="V41" s="59"/>
      <c r="W41" s="59"/>
      <c r="X41" s="59"/>
      <c r="Y41" s="59"/>
      <c r="Z41" s="59"/>
      <c r="AA41" s="59"/>
      <c r="AB41" s="59"/>
      <c r="AC41" s="59"/>
      <c r="AD41" s="59"/>
      <c r="AE41" s="59"/>
      <c r="AF41" s="59"/>
      <c r="AG41" s="59"/>
      <c r="AH41" s="59"/>
      <c r="AI41" s="59"/>
      <c r="AJ41" s="59"/>
      <c r="AK41" s="59"/>
      <c r="AL41" s="59"/>
      <c r="AM41" s="59"/>
      <c r="AN41" s="59"/>
      <c r="AO41" s="59"/>
      <c r="AP41" s="59"/>
      <c r="AQ41" s="59"/>
      <c r="AR41" s="59"/>
      <c r="AS41" s="59"/>
      <c r="AT41" s="59"/>
      <c r="AU41" s="59"/>
      <c r="AV41" s="59"/>
      <c r="AW41" s="59"/>
      <c r="AX41" s="59"/>
    </row>
    <row r="42" spans="1:51" ht="38.65" customHeight="1" x14ac:dyDescent="0.25">
      <c r="A42" s="82">
        <v>9</v>
      </c>
      <c r="B42" s="11" t="s">
        <v>320</v>
      </c>
      <c r="C42" s="53"/>
      <c r="D42" s="55"/>
      <c r="E42" s="55"/>
      <c r="F42" s="55"/>
      <c r="G42" s="55"/>
      <c r="H42" s="55"/>
      <c r="I42" s="11" t="b">
        <f t="shared" si="0"/>
        <v>0</v>
      </c>
    </row>
    <row r="43" spans="1:51" ht="38.65" customHeight="1" x14ac:dyDescent="0.25">
      <c r="A43" s="82"/>
      <c r="B43" s="11" t="s">
        <v>321</v>
      </c>
      <c r="C43" s="53"/>
      <c r="D43" s="55"/>
      <c r="E43" s="55"/>
      <c r="F43" s="55"/>
      <c r="G43" s="55"/>
      <c r="H43" s="55"/>
      <c r="I43" s="11" t="b">
        <f t="shared" si="0"/>
        <v>0</v>
      </c>
    </row>
    <row r="44" spans="1:51" s="59" customFormat="1" ht="38.65" customHeight="1" x14ac:dyDescent="0.3">
      <c r="A44" s="6"/>
      <c r="C44" s="66"/>
      <c r="D44" s="66"/>
      <c r="E44" s="66"/>
      <c r="F44" s="66"/>
      <c r="G44" s="66"/>
      <c r="H44" s="66"/>
      <c r="I44" s="3"/>
    </row>
    <row r="45" spans="1:51" s="59" customFormat="1" ht="38.65" customHeight="1" x14ac:dyDescent="0.3">
      <c r="A45" s="6"/>
      <c r="C45" s="66"/>
      <c r="D45" s="66"/>
      <c r="E45" s="66"/>
      <c r="F45" s="66"/>
      <c r="G45" s="66"/>
      <c r="H45" s="66"/>
    </row>
    <row r="46" spans="1:51" s="59" customFormat="1" ht="38.65" customHeight="1" x14ac:dyDescent="0.3">
      <c r="A46" s="6"/>
      <c r="C46" s="66"/>
      <c r="D46" s="66"/>
      <c r="E46" s="66"/>
      <c r="F46" s="66"/>
      <c r="G46" s="66"/>
      <c r="H46" s="66"/>
    </row>
    <row r="47" spans="1:51" s="59" customFormat="1" ht="38.65" customHeight="1" x14ac:dyDescent="0.3">
      <c r="A47" s="6"/>
      <c r="C47" s="66"/>
      <c r="D47" s="66"/>
      <c r="E47" s="66"/>
      <c r="F47" s="66"/>
      <c r="G47" s="66"/>
      <c r="H47" s="66"/>
    </row>
    <row r="48" spans="1:51" s="59" customFormat="1" ht="38.65" customHeight="1" x14ac:dyDescent="0.3">
      <c r="A48" s="6"/>
      <c r="C48" s="66"/>
      <c r="D48" s="66"/>
      <c r="E48" s="66"/>
      <c r="F48" s="66"/>
      <c r="G48" s="66"/>
      <c r="H48" s="66"/>
    </row>
    <row r="49" spans="1:9" s="59" customFormat="1" ht="38.65" customHeight="1" x14ac:dyDescent="0.3">
      <c r="A49" s="6"/>
      <c r="C49" s="66"/>
      <c r="D49" s="66"/>
      <c r="E49" s="66"/>
      <c r="F49" s="66"/>
      <c r="G49" s="66"/>
      <c r="H49" s="66"/>
      <c r="I49" s="3"/>
    </row>
    <row r="50" spans="1:9" s="59" customFormat="1" ht="38.65" customHeight="1" x14ac:dyDescent="0.3">
      <c r="A50" s="6"/>
      <c r="C50" s="66"/>
      <c r="D50" s="66"/>
      <c r="E50" s="66"/>
      <c r="F50" s="66"/>
      <c r="G50" s="66"/>
      <c r="H50" s="66"/>
      <c r="I50" s="3"/>
    </row>
    <row r="51" spans="1:9" s="59" customFormat="1" ht="38.65" customHeight="1" x14ac:dyDescent="0.3">
      <c r="A51" s="6"/>
      <c r="C51" s="66"/>
      <c r="D51" s="66"/>
      <c r="E51" s="66"/>
      <c r="F51" s="66"/>
      <c r="G51" s="66"/>
      <c r="H51" s="66"/>
      <c r="I51" s="3"/>
    </row>
    <row r="52" spans="1:9" s="59" customFormat="1" ht="38.65" customHeight="1" x14ac:dyDescent="0.3">
      <c r="A52" s="6"/>
      <c r="C52" s="66"/>
      <c r="D52" s="66"/>
      <c r="E52" s="66"/>
      <c r="F52" s="66"/>
      <c r="G52" s="66"/>
      <c r="H52" s="66"/>
      <c r="I52" s="3"/>
    </row>
    <row r="53" spans="1:9" s="59" customFormat="1" ht="38.65" customHeight="1" x14ac:dyDescent="0.3">
      <c r="A53" s="6"/>
      <c r="C53" s="66"/>
      <c r="D53" s="66"/>
      <c r="E53" s="66"/>
      <c r="F53" s="66"/>
      <c r="G53" s="66"/>
      <c r="H53" s="66"/>
      <c r="I53" s="3"/>
    </row>
    <row r="54" spans="1:9" s="59" customFormat="1" ht="38.65" customHeight="1" x14ac:dyDescent="0.3">
      <c r="A54" s="6"/>
      <c r="C54" s="66"/>
      <c r="D54" s="66"/>
      <c r="E54" s="66"/>
      <c r="F54" s="66"/>
      <c r="G54" s="66"/>
      <c r="H54" s="66"/>
      <c r="I54" s="3"/>
    </row>
    <row r="55" spans="1:9" s="59" customFormat="1" ht="38.65" customHeight="1" x14ac:dyDescent="0.3">
      <c r="A55" s="6"/>
      <c r="C55" s="66"/>
      <c r="D55" s="66"/>
      <c r="E55" s="66"/>
      <c r="F55" s="66"/>
      <c r="G55" s="66"/>
      <c r="H55" s="66"/>
      <c r="I55" s="3"/>
    </row>
    <row r="56" spans="1:9" s="59" customFormat="1" ht="38.65" customHeight="1" x14ac:dyDescent="0.3">
      <c r="A56" s="6"/>
      <c r="C56" s="66"/>
      <c r="D56" s="66"/>
      <c r="E56" s="66"/>
      <c r="F56" s="66"/>
      <c r="G56" s="66"/>
      <c r="H56" s="66"/>
      <c r="I56" s="3"/>
    </row>
    <row r="57" spans="1:9" s="59" customFormat="1" ht="38.65" customHeight="1" x14ac:dyDescent="0.3">
      <c r="A57" s="6"/>
      <c r="C57" s="66"/>
      <c r="D57" s="66"/>
      <c r="E57" s="66"/>
      <c r="F57" s="66"/>
      <c r="G57" s="66"/>
      <c r="H57" s="66"/>
      <c r="I57" s="3"/>
    </row>
    <row r="58" spans="1:9" s="59" customFormat="1" ht="38.65" customHeight="1" x14ac:dyDescent="0.3">
      <c r="A58" s="6"/>
      <c r="C58" s="66"/>
      <c r="D58" s="66"/>
      <c r="E58" s="66"/>
      <c r="F58" s="66"/>
      <c r="G58" s="66"/>
      <c r="H58" s="66"/>
      <c r="I58" s="3"/>
    </row>
    <row r="59" spans="1:9" s="59" customFormat="1" ht="38.65" customHeight="1" x14ac:dyDescent="0.3">
      <c r="A59" s="6"/>
      <c r="C59" s="66"/>
      <c r="D59" s="66"/>
      <c r="E59" s="66"/>
      <c r="F59" s="66"/>
      <c r="G59" s="66"/>
      <c r="H59" s="66"/>
      <c r="I59" s="3"/>
    </row>
    <row r="60" spans="1:9" s="59" customFormat="1" ht="38.65" customHeight="1" x14ac:dyDescent="0.3">
      <c r="A60" s="6"/>
      <c r="C60" s="66"/>
      <c r="D60" s="66"/>
      <c r="E60" s="66"/>
      <c r="F60" s="66"/>
      <c r="G60" s="66"/>
      <c r="H60" s="66"/>
      <c r="I60" s="3"/>
    </row>
    <row r="61" spans="1:9" s="59" customFormat="1" ht="38.65" customHeight="1" x14ac:dyDescent="0.3">
      <c r="A61" s="6"/>
      <c r="C61" s="66"/>
      <c r="D61" s="66"/>
      <c r="E61" s="66"/>
      <c r="F61" s="66"/>
      <c r="G61" s="66"/>
      <c r="H61" s="66"/>
      <c r="I61" s="3"/>
    </row>
    <row r="62" spans="1:9" s="59" customFormat="1" ht="38.65" customHeight="1" x14ac:dyDescent="0.3">
      <c r="A62" s="6"/>
      <c r="C62" s="66"/>
      <c r="D62" s="66"/>
      <c r="E62" s="66"/>
      <c r="F62" s="66"/>
      <c r="G62" s="66"/>
      <c r="H62" s="66"/>
      <c r="I62" s="3"/>
    </row>
    <row r="63" spans="1:9" s="59" customFormat="1" ht="38.65" customHeight="1" x14ac:dyDescent="0.3">
      <c r="A63" s="6"/>
      <c r="C63" s="66"/>
      <c r="D63" s="66"/>
      <c r="E63" s="66"/>
      <c r="F63" s="66"/>
      <c r="G63" s="66"/>
      <c r="H63" s="66"/>
      <c r="I63" s="3"/>
    </row>
    <row r="64" spans="1:9" s="59" customFormat="1" ht="38.65" customHeight="1" x14ac:dyDescent="0.3">
      <c r="A64" s="6"/>
      <c r="C64" s="66"/>
      <c r="D64" s="66"/>
      <c r="E64" s="66"/>
      <c r="F64" s="66"/>
      <c r="G64" s="66"/>
      <c r="H64" s="66"/>
      <c r="I64" s="3"/>
    </row>
    <row r="65" spans="1:9" s="59" customFormat="1" ht="38.65" customHeight="1" x14ac:dyDescent="0.3">
      <c r="A65" s="6"/>
      <c r="C65" s="66"/>
      <c r="D65" s="66"/>
      <c r="E65" s="66"/>
      <c r="F65" s="66"/>
      <c r="G65" s="66"/>
      <c r="H65" s="66"/>
      <c r="I65" s="3"/>
    </row>
    <row r="66" spans="1:9" s="59" customFormat="1" ht="38.65" customHeight="1" x14ac:dyDescent="0.3">
      <c r="A66" s="6"/>
      <c r="C66" s="66"/>
      <c r="D66" s="66"/>
      <c r="E66" s="66"/>
      <c r="F66" s="66"/>
      <c r="G66" s="66"/>
      <c r="H66" s="66"/>
      <c r="I66" s="3"/>
    </row>
    <row r="67" spans="1:9" s="59" customFormat="1" ht="38.65" customHeight="1" x14ac:dyDescent="0.3">
      <c r="A67" s="6"/>
      <c r="C67" s="66"/>
      <c r="D67" s="66"/>
      <c r="E67" s="66"/>
      <c r="F67" s="66"/>
      <c r="G67" s="66"/>
      <c r="H67" s="66"/>
      <c r="I67" s="3"/>
    </row>
    <row r="68" spans="1:9" s="59" customFormat="1" ht="38.65" customHeight="1" x14ac:dyDescent="0.3">
      <c r="A68" s="6"/>
      <c r="C68" s="66"/>
      <c r="D68" s="66"/>
      <c r="E68" s="66"/>
      <c r="F68" s="66"/>
      <c r="G68" s="66"/>
      <c r="H68" s="66"/>
      <c r="I68" s="3"/>
    </row>
    <row r="69" spans="1:9" s="59" customFormat="1" ht="38.65" customHeight="1" x14ac:dyDescent="0.3">
      <c r="A69" s="6"/>
      <c r="C69" s="66"/>
      <c r="D69" s="66"/>
      <c r="E69" s="66"/>
      <c r="F69" s="66"/>
      <c r="G69" s="66"/>
      <c r="H69" s="66"/>
      <c r="I69" s="3"/>
    </row>
    <row r="70" spans="1:9" s="59" customFormat="1" ht="38.65" customHeight="1" x14ac:dyDescent="0.3">
      <c r="A70" s="6"/>
      <c r="C70" s="66"/>
      <c r="D70" s="66"/>
      <c r="E70" s="66"/>
      <c r="F70" s="66"/>
      <c r="G70" s="66"/>
      <c r="H70" s="66"/>
      <c r="I70" s="3"/>
    </row>
    <row r="71" spans="1:9" s="59" customFormat="1" ht="38.65" customHeight="1" x14ac:dyDescent="0.3">
      <c r="A71" s="6"/>
      <c r="C71" s="66"/>
      <c r="D71" s="66"/>
      <c r="E71" s="66"/>
      <c r="F71" s="66"/>
      <c r="G71" s="66"/>
      <c r="H71" s="66"/>
      <c r="I71" s="3"/>
    </row>
    <row r="72" spans="1:9" s="59" customFormat="1" ht="38.65" customHeight="1" x14ac:dyDescent="0.3">
      <c r="A72" s="6"/>
      <c r="C72" s="66"/>
      <c r="D72" s="66"/>
      <c r="E72" s="66"/>
      <c r="F72" s="66"/>
      <c r="G72" s="66"/>
      <c r="H72" s="66"/>
      <c r="I72" s="3"/>
    </row>
    <row r="73" spans="1:9" s="59" customFormat="1" ht="38.65" customHeight="1" x14ac:dyDescent="0.3">
      <c r="A73" s="6"/>
      <c r="C73" s="66"/>
      <c r="D73" s="66"/>
      <c r="E73" s="66"/>
      <c r="F73" s="66"/>
      <c r="G73" s="66"/>
      <c r="H73" s="66"/>
      <c r="I73" s="3"/>
    </row>
    <row r="74" spans="1:9" s="59" customFormat="1" ht="38.65" customHeight="1" x14ac:dyDescent="0.3">
      <c r="A74" s="6"/>
      <c r="C74" s="66"/>
      <c r="D74" s="66"/>
      <c r="E74" s="66"/>
      <c r="F74" s="66"/>
      <c r="G74" s="66"/>
      <c r="H74" s="66"/>
      <c r="I74" s="3"/>
    </row>
    <row r="75" spans="1:9" s="59" customFormat="1" ht="38.65" customHeight="1" x14ac:dyDescent="0.3">
      <c r="A75" s="6"/>
      <c r="C75" s="66"/>
      <c r="D75" s="66"/>
      <c r="E75" s="66"/>
      <c r="F75" s="66"/>
      <c r="G75" s="66"/>
      <c r="H75" s="66"/>
      <c r="I75" s="3"/>
    </row>
    <row r="76" spans="1:9" s="59" customFormat="1" ht="38.65" customHeight="1" x14ac:dyDescent="0.3">
      <c r="A76" s="6"/>
      <c r="C76" s="66"/>
      <c r="D76" s="66"/>
      <c r="E76" s="66"/>
      <c r="F76" s="66"/>
      <c r="G76" s="66"/>
      <c r="H76" s="66"/>
      <c r="I76" s="3"/>
    </row>
    <row r="77" spans="1:9" s="59" customFormat="1" ht="38.65" customHeight="1" x14ac:dyDescent="0.3">
      <c r="A77" s="6"/>
      <c r="C77" s="66"/>
      <c r="D77" s="66"/>
      <c r="E77" s="66"/>
      <c r="F77" s="66"/>
      <c r="G77" s="66"/>
      <c r="H77" s="66"/>
      <c r="I77" s="3"/>
    </row>
    <row r="78" spans="1:9" s="59" customFormat="1" ht="38.65" customHeight="1" x14ac:dyDescent="0.3">
      <c r="A78" s="6"/>
      <c r="C78" s="66"/>
      <c r="D78" s="66"/>
      <c r="E78" s="66"/>
      <c r="F78" s="66"/>
      <c r="G78" s="66"/>
      <c r="H78" s="66"/>
      <c r="I78" s="3"/>
    </row>
    <row r="79" spans="1:9" s="59" customFormat="1" ht="38.65" customHeight="1" x14ac:dyDescent="0.3">
      <c r="A79" s="6"/>
      <c r="C79" s="66"/>
      <c r="D79" s="66"/>
      <c r="E79" s="66"/>
      <c r="F79" s="66"/>
      <c r="G79" s="66"/>
      <c r="H79" s="66"/>
      <c r="I79" s="3"/>
    </row>
    <row r="80" spans="1:9" s="59" customFormat="1" ht="38.65" customHeight="1" x14ac:dyDescent="0.3">
      <c r="A80" s="6"/>
      <c r="C80" s="66"/>
      <c r="D80" s="66"/>
      <c r="E80" s="66"/>
      <c r="F80" s="66"/>
      <c r="G80" s="66"/>
      <c r="H80" s="66"/>
      <c r="I80" s="3"/>
    </row>
    <row r="81" spans="1:9" s="59" customFormat="1" ht="38.65" customHeight="1" x14ac:dyDescent="0.3">
      <c r="A81" s="6"/>
      <c r="C81" s="66"/>
      <c r="D81" s="66"/>
      <c r="E81" s="66"/>
      <c r="F81" s="66"/>
      <c r="G81" s="66"/>
      <c r="H81" s="66"/>
      <c r="I81" s="3"/>
    </row>
    <row r="82" spans="1:9" s="59" customFormat="1" ht="38.65" customHeight="1" x14ac:dyDescent="0.3">
      <c r="A82" s="6"/>
      <c r="C82" s="66"/>
      <c r="D82" s="66"/>
      <c r="E82" s="66"/>
      <c r="F82" s="66"/>
      <c r="G82" s="66"/>
      <c r="H82" s="66"/>
      <c r="I82" s="3"/>
    </row>
    <row r="83" spans="1:9" s="59" customFormat="1" ht="38.65" customHeight="1" x14ac:dyDescent="0.3">
      <c r="A83" s="6"/>
      <c r="C83" s="66"/>
      <c r="D83" s="66"/>
      <c r="E83" s="66"/>
      <c r="F83" s="66"/>
      <c r="G83" s="66"/>
      <c r="H83" s="66"/>
      <c r="I83" s="3"/>
    </row>
    <row r="84" spans="1:9" s="59" customFormat="1" ht="38.65" customHeight="1" x14ac:dyDescent="0.3">
      <c r="A84" s="6"/>
      <c r="C84" s="66"/>
      <c r="D84" s="66"/>
      <c r="E84" s="66"/>
      <c r="F84" s="66"/>
      <c r="G84" s="66"/>
      <c r="H84" s="66"/>
      <c r="I84" s="3"/>
    </row>
    <row r="85" spans="1:9" s="59" customFormat="1" ht="38.65" customHeight="1" x14ac:dyDescent="0.3">
      <c r="A85" s="6"/>
      <c r="C85" s="66"/>
      <c r="D85" s="66"/>
      <c r="E85" s="66"/>
      <c r="F85" s="66"/>
      <c r="G85" s="66"/>
      <c r="H85" s="66"/>
      <c r="I85" s="3"/>
    </row>
    <row r="86" spans="1:9" s="59" customFormat="1" ht="38.65" customHeight="1" x14ac:dyDescent="0.3">
      <c r="A86" s="6"/>
      <c r="C86" s="66"/>
      <c r="D86" s="66"/>
      <c r="E86" s="66"/>
      <c r="F86" s="66"/>
      <c r="G86" s="66"/>
      <c r="H86" s="66"/>
      <c r="I86" s="3"/>
    </row>
    <row r="87" spans="1:9" s="59" customFormat="1" ht="38.65" customHeight="1" x14ac:dyDescent="0.3">
      <c r="A87" s="6"/>
      <c r="C87" s="66"/>
      <c r="D87" s="66"/>
      <c r="E87" s="66"/>
      <c r="F87" s="66"/>
      <c r="G87" s="66"/>
      <c r="H87" s="66"/>
      <c r="I87" s="3"/>
    </row>
    <row r="88" spans="1:9" s="59" customFormat="1" ht="38.65" customHeight="1" x14ac:dyDescent="0.3">
      <c r="A88" s="6"/>
      <c r="C88" s="66"/>
      <c r="D88" s="66"/>
      <c r="E88" s="66"/>
      <c r="F88" s="66"/>
      <c r="G88" s="66"/>
      <c r="H88" s="66"/>
      <c r="I88" s="3"/>
    </row>
    <row r="89" spans="1:9" s="59" customFormat="1" ht="38.65" customHeight="1" x14ac:dyDescent="0.3">
      <c r="A89" s="6"/>
      <c r="C89" s="66"/>
      <c r="D89" s="66"/>
      <c r="E89" s="66"/>
      <c r="F89" s="66"/>
      <c r="G89" s="66"/>
      <c r="H89" s="66"/>
      <c r="I89" s="3"/>
    </row>
    <row r="90" spans="1:9" s="59" customFormat="1" ht="38.65" customHeight="1" x14ac:dyDescent="0.3">
      <c r="A90" s="6"/>
      <c r="C90" s="66"/>
      <c r="D90" s="66"/>
      <c r="E90" s="66"/>
      <c r="F90" s="66"/>
      <c r="G90" s="66"/>
      <c r="H90" s="66"/>
      <c r="I90" s="3"/>
    </row>
    <row r="91" spans="1:9" s="59" customFormat="1" ht="38.65" customHeight="1" x14ac:dyDescent="0.3">
      <c r="A91" s="6"/>
      <c r="C91" s="66"/>
      <c r="D91" s="66"/>
      <c r="E91" s="66"/>
      <c r="F91" s="66"/>
      <c r="G91" s="66"/>
      <c r="H91" s="66"/>
      <c r="I91" s="3"/>
    </row>
    <row r="92" spans="1:9" s="59" customFormat="1" ht="38.65" customHeight="1" x14ac:dyDescent="0.3">
      <c r="A92" s="6"/>
      <c r="C92" s="66"/>
      <c r="D92" s="66"/>
      <c r="E92" s="66"/>
      <c r="F92" s="66"/>
      <c r="G92" s="66"/>
      <c r="H92" s="66"/>
      <c r="I92" s="3"/>
    </row>
    <row r="93" spans="1:9" s="59" customFormat="1" ht="38.65" customHeight="1" x14ac:dyDescent="0.3">
      <c r="A93" s="6"/>
      <c r="C93" s="66"/>
      <c r="D93" s="66"/>
      <c r="E93" s="66"/>
      <c r="F93" s="66"/>
      <c r="G93" s="66"/>
      <c r="H93" s="66"/>
      <c r="I93" s="3"/>
    </row>
    <row r="94" spans="1:9" s="59" customFormat="1" ht="38.65" customHeight="1" x14ac:dyDescent="0.3">
      <c r="A94" s="6"/>
      <c r="C94" s="66"/>
      <c r="D94" s="66"/>
      <c r="E94" s="66"/>
      <c r="F94" s="66"/>
      <c r="G94" s="66"/>
      <c r="H94" s="66"/>
      <c r="I94" s="3"/>
    </row>
    <row r="95" spans="1:9" s="59" customFormat="1" ht="38.65" customHeight="1" x14ac:dyDescent="0.3">
      <c r="A95" s="6"/>
      <c r="C95" s="66"/>
      <c r="D95" s="66"/>
      <c r="E95" s="66"/>
      <c r="F95" s="66"/>
      <c r="G95" s="66"/>
      <c r="H95" s="66"/>
      <c r="I95" s="3"/>
    </row>
    <row r="96" spans="1:9" s="59" customFormat="1" ht="38.65" customHeight="1" x14ac:dyDescent="0.3">
      <c r="A96" s="6"/>
      <c r="C96" s="66"/>
      <c r="D96" s="66"/>
      <c r="E96" s="66"/>
      <c r="F96" s="66"/>
      <c r="G96" s="66"/>
      <c r="H96" s="66"/>
      <c r="I96" s="3"/>
    </row>
    <row r="97" spans="1:9" s="59" customFormat="1" ht="38.65" customHeight="1" x14ac:dyDescent="0.3">
      <c r="A97" s="6"/>
      <c r="C97" s="66"/>
      <c r="D97" s="66"/>
      <c r="E97" s="66"/>
      <c r="F97" s="66"/>
      <c r="G97" s="66"/>
      <c r="H97" s="66"/>
      <c r="I97" s="3"/>
    </row>
    <row r="98" spans="1:9" s="59" customFormat="1" ht="38.65" customHeight="1" x14ac:dyDescent="0.3">
      <c r="A98" s="6"/>
      <c r="C98" s="66"/>
      <c r="D98" s="66"/>
      <c r="E98" s="66"/>
      <c r="F98" s="66"/>
      <c r="G98" s="66"/>
      <c r="H98" s="66"/>
      <c r="I98" s="3"/>
    </row>
    <row r="99" spans="1:9" s="59" customFormat="1" ht="38.65" customHeight="1" x14ac:dyDescent="0.3">
      <c r="A99" s="6"/>
      <c r="C99" s="66"/>
      <c r="D99" s="66"/>
      <c r="E99" s="66"/>
      <c r="F99" s="66"/>
      <c r="G99" s="66"/>
      <c r="H99" s="66"/>
      <c r="I99" s="3"/>
    </row>
    <row r="100" spans="1:9" s="59" customFormat="1" ht="38.65" customHeight="1" x14ac:dyDescent="0.3">
      <c r="A100" s="6"/>
      <c r="C100" s="66"/>
      <c r="D100" s="66"/>
      <c r="E100" s="66"/>
      <c r="F100" s="66"/>
      <c r="G100" s="66"/>
      <c r="H100" s="66"/>
      <c r="I100" s="3"/>
    </row>
    <row r="101" spans="1:9" s="59" customFormat="1" ht="38.65" customHeight="1" x14ac:dyDescent="0.3">
      <c r="A101" s="6"/>
      <c r="C101" s="66"/>
      <c r="D101" s="66"/>
      <c r="E101" s="66"/>
      <c r="F101" s="66"/>
      <c r="G101" s="66"/>
      <c r="H101" s="66"/>
      <c r="I101" s="3"/>
    </row>
    <row r="102" spans="1:9" s="59" customFormat="1" ht="38.65" customHeight="1" x14ac:dyDescent="0.3">
      <c r="A102" s="6"/>
      <c r="C102" s="66"/>
      <c r="D102" s="66"/>
      <c r="E102" s="66"/>
      <c r="F102" s="66"/>
      <c r="G102" s="66"/>
      <c r="H102" s="66"/>
      <c r="I102" s="3"/>
    </row>
    <row r="103" spans="1:9" s="59" customFormat="1" ht="38.65" customHeight="1" x14ac:dyDescent="0.3">
      <c r="A103" s="6"/>
      <c r="C103" s="66"/>
      <c r="D103" s="66"/>
      <c r="E103" s="66"/>
      <c r="F103" s="66"/>
      <c r="G103" s="66"/>
      <c r="H103" s="66"/>
      <c r="I103" s="3"/>
    </row>
    <row r="104" spans="1:9" s="59" customFormat="1" ht="38.65" customHeight="1" x14ac:dyDescent="0.3">
      <c r="A104" s="6"/>
      <c r="C104" s="66"/>
      <c r="D104" s="66"/>
      <c r="E104" s="66"/>
      <c r="F104" s="66"/>
      <c r="G104" s="66"/>
      <c r="H104" s="66"/>
      <c r="I104" s="3"/>
    </row>
    <row r="105" spans="1:9" s="59" customFormat="1" ht="38.65" customHeight="1" x14ac:dyDescent="0.3">
      <c r="A105" s="6"/>
      <c r="C105" s="66"/>
      <c r="D105" s="66"/>
      <c r="E105" s="66"/>
      <c r="F105" s="66"/>
      <c r="G105" s="66"/>
      <c r="H105" s="66"/>
      <c r="I105" s="3"/>
    </row>
    <row r="106" spans="1:9" s="59" customFormat="1" ht="38.65" customHeight="1" x14ac:dyDescent="0.3">
      <c r="A106" s="6"/>
      <c r="C106" s="66"/>
      <c r="D106" s="66"/>
      <c r="E106" s="66"/>
      <c r="F106" s="66"/>
      <c r="G106" s="66"/>
      <c r="H106" s="66"/>
      <c r="I106" s="3"/>
    </row>
    <row r="107" spans="1:9" s="59" customFormat="1" ht="38.65" customHeight="1" x14ac:dyDescent="0.3">
      <c r="A107" s="6"/>
      <c r="C107" s="66"/>
      <c r="D107" s="66"/>
      <c r="E107" s="66"/>
      <c r="F107" s="66"/>
      <c r="G107" s="66"/>
      <c r="H107" s="66"/>
      <c r="I107" s="3"/>
    </row>
    <row r="108" spans="1:9" s="59" customFormat="1" ht="38.65" customHeight="1" x14ac:dyDescent="0.3">
      <c r="A108" s="6"/>
      <c r="C108" s="66"/>
      <c r="D108" s="66"/>
      <c r="E108" s="66"/>
      <c r="F108" s="66"/>
      <c r="G108" s="66"/>
      <c r="H108" s="66"/>
      <c r="I108" s="3"/>
    </row>
    <row r="109" spans="1:9" s="59" customFormat="1" ht="38.65" customHeight="1" x14ac:dyDescent="0.3">
      <c r="A109" s="6"/>
      <c r="C109" s="66"/>
      <c r="D109" s="66"/>
      <c r="E109" s="66"/>
      <c r="F109" s="66"/>
      <c r="G109" s="66"/>
      <c r="H109" s="66"/>
      <c r="I109" s="3"/>
    </row>
    <row r="110" spans="1:9" s="59" customFormat="1" ht="38.65" customHeight="1" x14ac:dyDescent="0.3">
      <c r="A110" s="6"/>
      <c r="C110" s="66"/>
      <c r="D110" s="66"/>
      <c r="E110" s="66"/>
      <c r="F110" s="66"/>
      <c r="G110" s="66"/>
      <c r="H110" s="66"/>
      <c r="I110" s="3"/>
    </row>
    <row r="111" spans="1:9" s="59" customFormat="1" ht="38.65" customHeight="1" x14ac:dyDescent="0.3">
      <c r="A111" s="6"/>
      <c r="C111" s="66"/>
      <c r="D111" s="66"/>
      <c r="E111" s="66"/>
      <c r="F111" s="66"/>
      <c r="G111" s="66"/>
      <c r="H111" s="66"/>
      <c r="I111" s="3"/>
    </row>
    <row r="112" spans="1:9" s="59" customFormat="1" ht="38.65" customHeight="1" x14ac:dyDescent="0.3">
      <c r="A112" s="6"/>
      <c r="C112" s="66"/>
      <c r="D112" s="66"/>
      <c r="E112" s="66"/>
      <c r="F112" s="66"/>
      <c r="G112" s="66"/>
      <c r="H112" s="66"/>
      <c r="I112" s="3"/>
    </row>
    <row r="113" spans="1:9" s="59" customFormat="1" ht="38.65" customHeight="1" x14ac:dyDescent="0.3">
      <c r="A113" s="6"/>
      <c r="C113" s="66"/>
      <c r="D113" s="66"/>
      <c r="E113" s="66"/>
      <c r="F113" s="66"/>
      <c r="G113" s="66"/>
      <c r="H113" s="66"/>
      <c r="I113" s="3"/>
    </row>
    <row r="114" spans="1:9" s="59" customFormat="1" ht="38.65" customHeight="1" x14ac:dyDescent="0.3">
      <c r="A114" s="6"/>
      <c r="C114" s="66"/>
      <c r="D114" s="66"/>
      <c r="E114" s="66"/>
      <c r="F114" s="66"/>
      <c r="G114" s="66"/>
      <c r="H114" s="66"/>
      <c r="I114" s="3"/>
    </row>
    <row r="115" spans="1:9" s="59" customFormat="1" ht="38.65" customHeight="1" x14ac:dyDescent="0.3">
      <c r="A115" s="6"/>
      <c r="C115" s="66"/>
      <c r="D115" s="66"/>
      <c r="E115" s="66"/>
      <c r="F115" s="66"/>
      <c r="G115" s="66"/>
      <c r="H115" s="66"/>
      <c r="I115" s="3"/>
    </row>
    <row r="116" spans="1:9" s="59" customFormat="1" ht="38.65" customHeight="1" x14ac:dyDescent="0.3">
      <c r="A116" s="6"/>
      <c r="C116" s="66"/>
      <c r="D116" s="66"/>
      <c r="E116" s="66"/>
      <c r="F116" s="66"/>
      <c r="G116" s="66"/>
      <c r="H116" s="66"/>
      <c r="I116" s="3"/>
    </row>
    <row r="117" spans="1:9" s="59" customFormat="1" ht="38.65" customHeight="1" x14ac:dyDescent="0.3">
      <c r="A117" s="6"/>
      <c r="C117" s="66"/>
      <c r="D117" s="66"/>
      <c r="E117" s="66"/>
      <c r="F117" s="66"/>
      <c r="G117" s="66"/>
      <c r="H117" s="66"/>
      <c r="I117" s="3"/>
    </row>
    <row r="118" spans="1:9" s="59" customFormat="1" ht="38.65" customHeight="1" x14ac:dyDescent="0.3">
      <c r="A118" s="6"/>
      <c r="C118" s="66"/>
      <c r="D118" s="66"/>
      <c r="E118" s="66"/>
      <c r="F118" s="66"/>
      <c r="G118" s="66"/>
      <c r="H118" s="66"/>
      <c r="I118" s="3"/>
    </row>
    <row r="119" spans="1:9" s="59" customFormat="1" ht="38.65" customHeight="1" x14ac:dyDescent="0.3">
      <c r="A119" s="6"/>
      <c r="C119" s="66"/>
      <c r="D119" s="66"/>
      <c r="E119" s="66"/>
      <c r="F119" s="66"/>
      <c r="G119" s="66"/>
      <c r="H119" s="66"/>
      <c r="I119" s="3"/>
    </row>
    <row r="120" spans="1:9" s="59" customFormat="1" ht="38.65" customHeight="1" x14ac:dyDescent="0.3">
      <c r="A120" s="6"/>
      <c r="C120" s="66"/>
      <c r="D120" s="66"/>
      <c r="E120" s="66"/>
      <c r="F120" s="66"/>
      <c r="G120" s="66"/>
      <c r="H120" s="66"/>
      <c r="I120" s="3"/>
    </row>
    <row r="121" spans="1:9" s="59" customFormat="1" ht="38.65" customHeight="1" x14ac:dyDescent="0.3">
      <c r="A121" s="6"/>
      <c r="C121" s="66"/>
      <c r="D121" s="66"/>
      <c r="E121" s="66"/>
      <c r="F121" s="66"/>
      <c r="G121" s="66"/>
      <c r="H121" s="66"/>
      <c r="I121" s="3"/>
    </row>
    <row r="122" spans="1:9" s="59" customFormat="1" ht="38.65" customHeight="1" x14ac:dyDescent="0.3">
      <c r="A122" s="6"/>
      <c r="C122" s="66"/>
      <c r="D122" s="66"/>
      <c r="E122" s="66"/>
      <c r="F122" s="66"/>
      <c r="G122" s="66"/>
      <c r="H122" s="66"/>
      <c r="I122" s="3"/>
    </row>
    <row r="123" spans="1:9" s="59" customFormat="1" ht="38.65" customHeight="1" x14ac:dyDescent="0.3">
      <c r="A123" s="6"/>
      <c r="C123" s="66"/>
      <c r="D123" s="66"/>
      <c r="E123" s="66"/>
      <c r="F123" s="66"/>
      <c r="G123" s="66"/>
      <c r="H123" s="66"/>
      <c r="I123" s="3"/>
    </row>
    <row r="124" spans="1:9" s="59" customFormat="1" ht="38.65" customHeight="1" x14ac:dyDescent="0.3">
      <c r="A124" s="6"/>
      <c r="C124" s="66"/>
      <c r="D124" s="66"/>
      <c r="E124" s="66"/>
      <c r="F124" s="66"/>
      <c r="G124" s="66"/>
      <c r="H124" s="66"/>
      <c r="I124" s="3"/>
    </row>
    <row r="125" spans="1:9" s="59" customFormat="1" ht="38.65" customHeight="1" x14ac:dyDescent="0.3">
      <c r="A125" s="6"/>
      <c r="C125" s="66"/>
      <c r="D125" s="66"/>
      <c r="E125" s="66"/>
      <c r="F125" s="66"/>
      <c r="G125" s="66"/>
      <c r="H125" s="66"/>
      <c r="I125" s="3"/>
    </row>
    <row r="126" spans="1:9" s="59" customFormat="1" ht="38.65" customHeight="1" x14ac:dyDescent="0.3">
      <c r="A126" s="6"/>
      <c r="C126" s="66"/>
      <c r="D126" s="66"/>
      <c r="E126" s="66"/>
      <c r="F126" s="66"/>
      <c r="G126" s="66"/>
      <c r="H126" s="66"/>
      <c r="I126" s="3"/>
    </row>
    <row r="127" spans="1:9" s="59" customFormat="1" ht="38.65" customHeight="1" x14ac:dyDescent="0.3">
      <c r="A127" s="6"/>
      <c r="C127" s="66"/>
      <c r="D127" s="66"/>
      <c r="E127" s="66"/>
      <c r="F127" s="66"/>
      <c r="G127" s="66"/>
      <c r="H127" s="66"/>
      <c r="I127" s="3"/>
    </row>
    <row r="128" spans="1:9" s="59" customFormat="1" ht="38.65" customHeight="1" x14ac:dyDescent="0.3">
      <c r="A128" s="6"/>
      <c r="C128" s="66"/>
      <c r="D128" s="66"/>
      <c r="E128" s="66"/>
      <c r="F128" s="66"/>
      <c r="G128" s="66"/>
      <c r="H128" s="66"/>
      <c r="I128" s="3"/>
    </row>
    <row r="129" spans="1:9" s="59" customFormat="1" ht="38.65" customHeight="1" x14ac:dyDescent="0.3">
      <c r="A129" s="6"/>
      <c r="C129" s="66"/>
      <c r="D129" s="66"/>
      <c r="E129" s="66"/>
      <c r="F129" s="66"/>
      <c r="G129" s="66"/>
      <c r="H129" s="66"/>
      <c r="I129" s="3"/>
    </row>
    <row r="130" spans="1:9" s="59" customFormat="1" ht="38.65" customHeight="1" x14ac:dyDescent="0.3">
      <c r="A130" s="6"/>
      <c r="C130" s="66"/>
      <c r="D130" s="66"/>
      <c r="E130" s="66"/>
      <c r="F130" s="66"/>
      <c r="G130" s="66"/>
      <c r="H130" s="66"/>
      <c r="I130" s="3"/>
    </row>
    <row r="131" spans="1:9" s="59" customFormat="1" ht="38.65" customHeight="1" x14ac:dyDescent="0.3">
      <c r="A131" s="6"/>
      <c r="C131" s="66"/>
      <c r="D131" s="66"/>
      <c r="E131" s="66"/>
      <c r="F131" s="66"/>
      <c r="G131" s="66"/>
      <c r="H131" s="66"/>
      <c r="I131" s="3"/>
    </row>
    <row r="132" spans="1:9" s="59" customFormat="1" ht="38.65" customHeight="1" x14ac:dyDescent="0.3">
      <c r="A132" s="6"/>
      <c r="C132" s="66"/>
      <c r="D132" s="66"/>
      <c r="E132" s="66"/>
      <c r="F132" s="66"/>
      <c r="G132" s="66"/>
      <c r="H132" s="66"/>
      <c r="I132" s="3"/>
    </row>
    <row r="133" spans="1:9" s="59" customFormat="1" ht="38.65" customHeight="1" x14ac:dyDescent="0.3">
      <c r="A133" s="6"/>
      <c r="C133" s="66"/>
      <c r="D133" s="66"/>
      <c r="E133" s="66"/>
      <c r="F133" s="66"/>
      <c r="G133" s="66"/>
      <c r="H133" s="66"/>
      <c r="I133" s="3"/>
    </row>
    <row r="134" spans="1:9" s="59" customFormat="1" ht="38.65" customHeight="1" x14ac:dyDescent="0.3">
      <c r="A134" s="6"/>
      <c r="C134" s="66"/>
      <c r="D134" s="66"/>
      <c r="E134" s="66"/>
      <c r="F134" s="66"/>
      <c r="G134" s="66"/>
      <c r="H134" s="66"/>
      <c r="I134" s="3"/>
    </row>
    <row r="135" spans="1:9" s="59" customFormat="1" ht="38.65" customHeight="1" x14ac:dyDescent="0.3">
      <c r="A135" s="6"/>
      <c r="C135" s="66"/>
      <c r="D135" s="66"/>
      <c r="E135" s="66"/>
      <c r="F135" s="66"/>
      <c r="G135" s="66"/>
      <c r="H135" s="66"/>
      <c r="I135" s="3"/>
    </row>
    <row r="136" spans="1:9" s="59" customFormat="1" ht="38.65" customHeight="1" x14ac:dyDescent="0.3">
      <c r="A136" s="6"/>
      <c r="C136" s="66"/>
      <c r="D136" s="66"/>
      <c r="E136" s="66"/>
      <c r="F136" s="66"/>
      <c r="G136" s="66"/>
      <c r="H136" s="66"/>
      <c r="I136" s="3"/>
    </row>
    <row r="137" spans="1:9" s="59" customFormat="1" ht="38.65" customHeight="1" x14ac:dyDescent="0.3">
      <c r="A137" s="6"/>
      <c r="C137" s="66"/>
      <c r="D137" s="66"/>
      <c r="E137" s="66"/>
      <c r="F137" s="66"/>
      <c r="G137" s="66"/>
      <c r="H137" s="66"/>
      <c r="I137" s="3"/>
    </row>
    <row r="138" spans="1:9" s="59" customFormat="1" ht="38.65" customHeight="1" x14ac:dyDescent="0.3">
      <c r="A138" s="6"/>
      <c r="C138" s="66"/>
      <c r="D138" s="66"/>
      <c r="E138" s="66"/>
      <c r="F138" s="66"/>
      <c r="G138" s="66"/>
      <c r="H138" s="66"/>
      <c r="I138" s="3"/>
    </row>
    <row r="139" spans="1:9" s="59" customFormat="1" ht="38.65" customHeight="1" x14ac:dyDescent="0.3">
      <c r="A139" s="6"/>
      <c r="C139" s="66"/>
      <c r="D139" s="66"/>
      <c r="E139" s="66"/>
      <c r="F139" s="66"/>
      <c r="G139" s="66"/>
      <c r="H139" s="66"/>
      <c r="I139" s="3"/>
    </row>
    <row r="140" spans="1:9" s="59" customFormat="1" ht="38.65" customHeight="1" x14ac:dyDescent="0.3">
      <c r="A140" s="6"/>
      <c r="C140" s="66"/>
      <c r="D140" s="66"/>
      <c r="E140" s="66"/>
      <c r="F140" s="66"/>
      <c r="G140" s="66"/>
      <c r="H140" s="66"/>
      <c r="I140" s="3"/>
    </row>
    <row r="141" spans="1:9" s="59" customFormat="1" ht="38.65" customHeight="1" x14ac:dyDescent="0.3">
      <c r="A141" s="6"/>
      <c r="C141" s="66"/>
      <c r="D141" s="66"/>
      <c r="E141" s="66"/>
      <c r="F141" s="66"/>
      <c r="G141" s="66"/>
      <c r="H141" s="66"/>
      <c r="I141" s="3"/>
    </row>
    <row r="142" spans="1:9" s="59" customFormat="1" ht="38.65" customHeight="1" x14ac:dyDescent="0.3">
      <c r="A142" s="6"/>
      <c r="C142" s="66"/>
      <c r="D142" s="66"/>
      <c r="E142" s="66"/>
      <c r="F142" s="66"/>
      <c r="G142" s="66"/>
      <c r="H142" s="66"/>
      <c r="I142" s="3"/>
    </row>
    <row r="143" spans="1:9" s="59" customFormat="1" ht="38.65" customHeight="1" x14ac:dyDescent="0.3">
      <c r="A143" s="6"/>
      <c r="C143" s="66"/>
      <c r="D143" s="66"/>
      <c r="E143" s="66"/>
      <c r="F143" s="66"/>
      <c r="G143" s="66"/>
      <c r="H143" s="66"/>
      <c r="I143" s="3"/>
    </row>
    <row r="144" spans="1:9" s="59" customFormat="1" ht="38.65" customHeight="1" x14ac:dyDescent="0.3">
      <c r="A144" s="6"/>
      <c r="C144" s="66"/>
      <c r="D144" s="66"/>
      <c r="E144" s="66"/>
      <c r="F144" s="66"/>
      <c r="G144" s="66"/>
      <c r="H144" s="66"/>
      <c r="I144" s="3"/>
    </row>
    <row r="145" spans="1:9" s="59" customFormat="1" ht="38.65" customHeight="1" x14ac:dyDescent="0.3">
      <c r="A145" s="6"/>
      <c r="C145" s="66"/>
      <c r="D145" s="66"/>
      <c r="E145" s="66"/>
      <c r="F145" s="66"/>
      <c r="G145" s="66"/>
      <c r="H145" s="66"/>
      <c r="I145" s="3"/>
    </row>
    <row r="146" spans="1:9" s="59" customFormat="1" ht="38.65" customHeight="1" x14ac:dyDescent="0.3">
      <c r="A146" s="6"/>
      <c r="C146" s="66"/>
      <c r="D146" s="66"/>
      <c r="E146" s="66"/>
      <c r="F146" s="66"/>
      <c r="G146" s="66"/>
      <c r="H146" s="66"/>
      <c r="I146" s="3"/>
    </row>
    <row r="147" spans="1:9" s="59" customFormat="1" ht="38.65" customHeight="1" x14ac:dyDescent="0.3">
      <c r="A147" s="6"/>
      <c r="C147" s="66"/>
      <c r="D147" s="66"/>
      <c r="E147" s="66"/>
      <c r="F147" s="66"/>
      <c r="G147" s="66"/>
      <c r="H147" s="66"/>
      <c r="I147" s="3"/>
    </row>
    <row r="148" spans="1:9" s="59" customFormat="1" ht="38.65" customHeight="1" x14ac:dyDescent="0.3">
      <c r="A148" s="6"/>
      <c r="C148" s="66"/>
      <c r="D148" s="66"/>
      <c r="E148" s="66"/>
      <c r="F148" s="66"/>
      <c r="G148" s="66"/>
      <c r="H148" s="66"/>
      <c r="I148" s="3"/>
    </row>
    <row r="149" spans="1:9" s="59" customFormat="1" ht="38.65" customHeight="1" x14ac:dyDescent="0.3">
      <c r="A149" s="6"/>
      <c r="C149" s="66"/>
      <c r="D149" s="66"/>
      <c r="E149" s="66"/>
      <c r="F149" s="66"/>
      <c r="G149" s="66"/>
      <c r="H149" s="66"/>
      <c r="I149" s="3"/>
    </row>
    <row r="150" spans="1:9" s="59" customFormat="1" ht="38.65" customHeight="1" x14ac:dyDescent="0.3">
      <c r="A150" s="6"/>
      <c r="C150" s="66"/>
      <c r="D150" s="66"/>
      <c r="E150" s="66"/>
      <c r="F150" s="66"/>
      <c r="G150" s="66"/>
      <c r="H150" s="66"/>
      <c r="I150" s="3"/>
    </row>
    <row r="151" spans="1:9" s="59" customFormat="1" ht="38.65" customHeight="1" x14ac:dyDescent="0.3">
      <c r="A151" s="6"/>
      <c r="C151" s="66"/>
      <c r="D151" s="66"/>
      <c r="E151" s="66"/>
      <c r="F151" s="66"/>
      <c r="G151" s="66"/>
      <c r="H151" s="66"/>
      <c r="I151" s="3"/>
    </row>
    <row r="152" spans="1:9" s="59" customFormat="1" ht="38.65" customHeight="1" x14ac:dyDescent="0.3">
      <c r="A152" s="6"/>
      <c r="C152" s="66"/>
      <c r="D152" s="66"/>
      <c r="E152" s="66"/>
      <c r="F152" s="66"/>
      <c r="G152" s="66"/>
      <c r="H152" s="66"/>
      <c r="I152" s="3"/>
    </row>
    <row r="153" spans="1:9" s="59" customFormat="1" ht="38.65" customHeight="1" x14ac:dyDescent="0.3">
      <c r="A153" s="6"/>
      <c r="C153" s="66"/>
      <c r="D153" s="66"/>
      <c r="E153" s="66"/>
      <c r="F153" s="66"/>
      <c r="G153" s="66"/>
      <c r="H153" s="66"/>
      <c r="I153" s="3"/>
    </row>
    <row r="154" spans="1:9" s="59" customFormat="1" ht="38.65" customHeight="1" x14ac:dyDescent="0.3">
      <c r="A154" s="6"/>
      <c r="C154" s="66"/>
      <c r="D154" s="66"/>
      <c r="E154" s="66"/>
      <c r="F154" s="66"/>
      <c r="G154" s="66"/>
      <c r="H154" s="66"/>
      <c r="I154" s="3"/>
    </row>
    <row r="155" spans="1:9" s="59" customFormat="1" ht="38.65" customHeight="1" x14ac:dyDescent="0.3">
      <c r="A155" s="6"/>
      <c r="C155" s="66"/>
      <c r="D155" s="66"/>
      <c r="E155" s="66"/>
      <c r="F155" s="66"/>
      <c r="G155" s="66"/>
      <c r="H155" s="66"/>
      <c r="I155" s="3"/>
    </row>
    <row r="156" spans="1:9" s="59" customFormat="1" ht="38.65" customHeight="1" x14ac:dyDescent="0.3">
      <c r="A156" s="6"/>
      <c r="C156" s="66"/>
      <c r="D156" s="66"/>
      <c r="E156" s="66"/>
      <c r="F156" s="66"/>
      <c r="G156" s="66"/>
      <c r="H156" s="66"/>
      <c r="I156" s="3"/>
    </row>
    <row r="157" spans="1:9" s="59" customFormat="1" ht="38.65" customHeight="1" x14ac:dyDescent="0.3">
      <c r="A157" s="6"/>
      <c r="C157" s="66"/>
      <c r="D157" s="66"/>
      <c r="E157" s="66"/>
      <c r="F157" s="66"/>
      <c r="G157" s="66"/>
      <c r="H157" s="66"/>
      <c r="I157" s="3"/>
    </row>
    <row r="158" spans="1:9" s="59" customFormat="1" ht="38.65" customHeight="1" x14ac:dyDescent="0.3">
      <c r="A158" s="6"/>
      <c r="C158" s="66"/>
      <c r="D158" s="66"/>
      <c r="E158" s="66"/>
      <c r="F158" s="66"/>
      <c r="G158" s="66"/>
      <c r="H158" s="66"/>
      <c r="I158" s="3"/>
    </row>
    <row r="159" spans="1:9" s="59" customFormat="1" ht="38.65" customHeight="1" x14ac:dyDescent="0.3">
      <c r="A159" s="6"/>
      <c r="C159" s="66"/>
      <c r="D159" s="66"/>
      <c r="E159" s="66"/>
      <c r="F159" s="66"/>
      <c r="G159" s="66"/>
      <c r="H159" s="66"/>
      <c r="I159" s="3"/>
    </row>
    <row r="160" spans="1:9" s="59" customFormat="1" ht="38.65" customHeight="1" x14ac:dyDescent="0.3">
      <c r="A160" s="6"/>
      <c r="C160" s="66"/>
      <c r="D160" s="66"/>
      <c r="E160" s="66"/>
      <c r="F160" s="66"/>
      <c r="G160" s="66"/>
      <c r="H160" s="66"/>
      <c r="I160" s="3"/>
    </row>
    <row r="161" spans="1:9" s="59" customFormat="1" ht="38.65" customHeight="1" x14ac:dyDescent="0.3">
      <c r="A161" s="6"/>
      <c r="C161" s="66"/>
      <c r="D161" s="66"/>
      <c r="E161" s="66"/>
      <c r="F161" s="66"/>
      <c r="G161" s="66"/>
      <c r="H161" s="66"/>
      <c r="I161" s="3"/>
    </row>
    <row r="162" spans="1:9" s="59" customFormat="1" ht="38.65" customHeight="1" x14ac:dyDescent="0.3">
      <c r="A162" s="6"/>
      <c r="C162" s="66"/>
      <c r="D162" s="66"/>
      <c r="E162" s="66"/>
      <c r="F162" s="66"/>
      <c r="G162" s="66"/>
      <c r="H162" s="66"/>
      <c r="I162" s="3"/>
    </row>
    <row r="163" spans="1:9" s="59" customFormat="1" ht="38.65" customHeight="1" x14ac:dyDescent="0.3">
      <c r="A163" s="6"/>
      <c r="C163" s="66"/>
      <c r="D163" s="66"/>
      <c r="E163" s="66"/>
      <c r="F163" s="66"/>
      <c r="G163" s="66"/>
      <c r="H163" s="66"/>
      <c r="I163" s="3"/>
    </row>
    <row r="164" spans="1:9" s="59" customFormat="1" ht="38.65" customHeight="1" x14ac:dyDescent="0.3">
      <c r="A164" s="6"/>
      <c r="C164" s="66"/>
      <c r="D164" s="66"/>
      <c r="E164" s="66"/>
      <c r="F164" s="66"/>
      <c r="G164" s="66"/>
      <c r="H164" s="66"/>
      <c r="I164" s="3"/>
    </row>
    <row r="165" spans="1:9" s="59" customFormat="1" ht="38.65" customHeight="1" x14ac:dyDescent="0.3">
      <c r="A165" s="6"/>
      <c r="C165" s="66"/>
      <c r="D165" s="66"/>
      <c r="E165" s="66"/>
      <c r="F165" s="66"/>
      <c r="G165" s="66"/>
      <c r="H165" s="66"/>
      <c r="I165" s="3"/>
    </row>
    <row r="166" spans="1:9" s="59" customFormat="1" ht="38.65" customHeight="1" x14ac:dyDescent="0.3">
      <c r="A166" s="6"/>
      <c r="C166" s="66"/>
      <c r="D166" s="66"/>
      <c r="E166" s="66"/>
      <c r="F166" s="66"/>
      <c r="G166" s="66"/>
      <c r="H166" s="66"/>
      <c r="I166" s="3"/>
    </row>
    <row r="167" spans="1:9" s="59" customFormat="1" ht="38.65" customHeight="1" x14ac:dyDescent="0.3">
      <c r="A167" s="6"/>
      <c r="C167" s="66"/>
      <c r="D167" s="66"/>
      <c r="E167" s="66"/>
      <c r="F167" s="66"/>
      <c r="G167" s="66"/>
      <c r="H167" s="66"/>
      <c r="I167" s="3"/>
    </row>
    <row r="168" spans="1:9" s="59" customFormat="1" ht="38.65" customHeight="1" x14ac:dyDescent="0.3">
      <c r="A168" s="6"/>
      <c r="C168" s="66"/>
      <c r="D168" s="66"/>
      <c r="E168" s="66"/>
      <c r="F168" s="66"/>
      <c r="G168" s="66"/>
      <c r="H168" s="66"/>
      <c r="I168" s="3"/>
    </row>
    <row r="169" spans="1:9" s="59" customFormat="1" ht="38.65" customHeight="1" x14ac:dyDescent="0.3">
      <c r="A169" s="6"/>
      <c r="C169" s="66"/>
      <c r="D169" s="66"/>
      <c r="E169" s="66"/>
      <c r="F169" s="66"/>
      <c r="G169" s="66"/>
      <c r="H169" s="66"/>
      <c r="I169" s="3"/>
    </row>
    <row r="170" spans="1:9" s="59" customFormat="1" ht="38.65" customHeight="1" x14ac:dyDescent="0.3">
      <c r="A170" s="6"/>
      <c r="C170" s="66"/>
      <c r="D170" s="66"/>
      <c r="E170" s="66"/>
      <c r="F170" s="66"/>
      <c r="G170" s="66"/>
      <c r="H170" s="66"/>
      <c r="I170" s="3"/>
    </row>
    <row r="171" spans="1:9" s="59" customFormat="1" ht="38.65" customHeight="1" x14ac:dyDescent="0.3">
      <c r="A171" s="6"/>
      <c r="C171" s="66"/>
      <c r="D171" s="66"/>
      <c r="E171" s="66"/>
      <c r="F171" s="66"/>
      <c r="G171" s="66"/>
      <c r="H171" s="66"/>
      <c r="I171" s="3"/>
    </row>
    <row r="172" spans="1:9" s="59" customFormat="1" ht="38.65" customHeight="1" x14ac:dyDescent="0.3">
      <c r="A172" s="6"/>
      <c r="C172" s="66"/>
      <c r="D172" s="66"/>
      <c r="E172" s="66"/>
      <c r="F172" s="66"/>
      <c r="G172" s="66"/>
      <c r="H172" s="66"/>
      <c r="I172" s="3"/>
    </row>
    <row r="173" spans="1:9" s="59" customFormat="1" ht="38.65" customHeight="1" x14ac:dyDescent="0.3">
      <c r="A173" s="6"/>
      <c r="C173" s="66"/>
      <c r="D173" s="66"/>
      <c r="E173" s="66"/>
      <c r="F173" s="66"/>
      <c r="G173" s="66"/>
      <c r="H173" s="66"/>
      <c r="I173" s="3"/>
    </row>
    <row r="174" spans="1:9" s="59" customFormat="1" ht="38.65" customHeight="1" x14ac:dyDescent="0.3">
      <c r="A174" s="6"/>
      <c r="C174" s="66"/>
      <c r="D174" s="66"/>
      <c r="E174" s="66"/>
      <c r="F174" s="66"/>
      <c r="G174" s="66"/>
      <c r="H174" s="66"/>
      <c r="I174" s="3"/>
    </row>
    <row r="175" spans="1:9" s="59" customFormat="1" ht="38.65" customHeight="1" x14ac:dyDescent="0.3">
      <c r="A175" s="6"/>
      <c r="C175" s="66"/>
      <c r="D175" s="66"/>
      <c r="E175" s="66"/>
      <c r="F175" s="66"/>
      <c r="G175" s="66"/>
      <c r="H175" s="66"/>
      <c r="I175" s="3"/>
    </row>
    <row r="176" spans="1:9" s="59" customFormat="1" ht="38.65" customHeight="1" x14ac:dyDescent="0.3">
      <c r="A176" s="6"/>
      <c r="C176" s="66"/>
      <c r="D176" s="66"/>
      <c r="E176" s="66"/>
      <c r="F176" s="66"/>
      <c r="G176" s="66"/>
      <c r="H176" s="66"/>
      <c r="I176" s="3"/>
    </row>
    <row r="177" spans="1:9" s="59" customFormat="1" ht="38.65" customHeight="1" x14ac:dyDescent="0.3">
      <c r="A177" s="6"/>
      <c r="C177" s="66"/>
      <c r="D177" s="66"/>
      <c r="E177" s="66"/>
      <c r="F177" s="66"/>
      <c r="G177" s="66"/>
      <c r="H177" s="66"/>
      <c r="I177" s="3"/>
    </row>
    <row r="178" spans="1:9" s="59" customFormat="1" ht="38.65" customHeight="1" x14ac:dyDescent="0.3">
      <c r="A178" s="6"/>
      <c r="C178" s="66"/>
      <c r="D178" s="66"/>
      <c r="E178" s="66"/>
      <c r="F178" s="66"/>
      <c r="G178" s="66"/>
      <c r="H178" s="66"/>
      <c r="I178" s="3"/>
    </row>
    <row r="179" spans="1:9" s="59" customFormat="1" ht="38.65" customHeight="1" x14ac:dyDescent="0.3">
      <c r="A179" s="6"/>
      <c r="C179" s="66"/>
      <c r="D179" s="66"/>
      <c r="E179" s="66"/>
      <c r="F179" s="66"/>
      <c r="G179" s="66"/>
      <c r="H179" s="66"/>
      <c r="I179" s="3"/>
    </row>
    <row r="180" spans="1:9" s="59" customFormat="1" ht="38.65" customHeight="1" x14ac:dyDescent="0.3">
      <c r="A180" s="6"/>
      <c r="C180" s="66"/>
      <c r="D180" s="66"/>
      <c r="E180" s="66"/>
      <c r="F180" s="66"/>
      <c r="G180" s="66"/>
      <c r="H180" s="66"/>
      <c r="I180" s="3"/>
    </row>
    <row r="181" spans="1:9" s="59" customFormat="1" ht="38.65" customHeight="1" x14ac:dyDescent="0.3">
      <c r="A181" s="6"/>
      <c r="C181" s="66"/>
      <c r="D181" s="66"/>
      <c r="E181" s="66"/>
      <c r="F181" s="66"/>
      <c r="G181" s="66"/>
      <c r="H181" s="66"/>
      <c r="I181" s="3"/>
    </row>
    <row r="182" spans="1:9" s="59" customFormat="1" ht="38.65" customHeight="1" x14ac:dyDescent="0.3">
      <c r="A182" s="6"/>
      <c r="C182" s="66"/>
      <c r="D182" s="66"/>
      <c r="E182" s="66"/>
      <c r="F182" s="66"/>
      <c r="G182" s="66"/>
      <c r="H182" s="66"/>
      <c r="I182" s="3"/>
    </row>
    <row r="183" spans="1:9" s="59" customFormat="1" ht="38.65" customHeight="1" x14ac:dyDescent="0.3">
      <c r="A183" s="6"/>
      <c r="C183" s="66"/>
      <c r="D183" s="66"/>
      <c r="E183" s="66"/>
      <c r="F183" s="66"/>
      <c r="G183" s="66"/>
      <c r="H183" s="66"/>
      <c r="I183" s="3"/>
    </row>
    <row r="184" spans="1:9" s="59" customFormat="1" ht="38.65" customHeight="1" x14ac:dyDescent="0.3">
      <c r="A184" s="6"/>
      <c r="C184" s="66"/>
      <c r="D184" s="66"/>
      <c r="E184" s="66"/>
      <c r="F184" s="66"/>
      <c r="G184" s="66"/>
      <c r="H184" s="66"/>
      <c r="I184" s="3"/>
    </row>
    <row r="185" spans="1:9" s="59" customFormat="1" ht="38.65" customHeight="1" x14ac:dyDescent="0.3">
      <c r="A185" s="6"/>
      <c r="C185" s="66"/>
      <c r="D185" s="66"/>
      <c r="E185" s="66"/>
      <c r="F185" s="66"/>
      <c r="G185" s="66"/>
      <c r="H185" s="66"/>
      <c r="I185" s="3"/>
    </row>
    <row r="186" spans="1:9" s="59" customFormat="1" ht="38.65" customHeight="1" x14ac:dyDescent="0.3">
      <c r="A186" s="6"/>
      <c r="C186" s="66"/>
      <c r="D186" s="66"/>
      <c r="E186" s="66"/>
      <c r="F186" s="66"/>
      <c r="G186" s="66"/>
      <c r="H186" s="66"/>
      <c r="I186" s="3"/>
    </row>
    <row r="187" spans="1:9" s="59" customFormat="1" ht="38.65" customHeight="1" x14ac:dyDescent="0.3">
      <c r="A187" s="6"/>
      <c r="C187" s="66"/>
      <c r="D187" s="66"/>
      <c r="E187" s="66"/>
      <c r="F187" s="66"/>
      <c r="G187" s="66"/>
      <c r="H187" s="66"/>
      <c r="I187" s="3"/>
    </row>
    <row r="188" spans="1:9" s="59" customFormat="1" ht="38.65" customHeight="1" x14ac:dyDescent="0.3">
      <c r="A188" s="6"/>
      <c r="C188" s="66"/>
      <c r="D188" s="66"/>
      <c r="E188" s="66"/>
      <c r="F188" s="66"/>
      <c r="G188" s="66"/>
      <c r="H188" s="66"/>
      <c r="I188" s="3"/>
    </row>
    <row r="189" spans="1:9" s="59" customFormat="1" ht="38.65" customHeight="1" x14ac:dyDescent="0.3">
      <c r="A189" s="6"/>
      <c r="C189" s="66"/>
      <c r="D189" s="66"/>
      <c r="E189" s="66"/>
      <c r="F189" s="66"/>
      <c r="G189" s="66"/>
      <c r="H189" s="66"/>
      <c r="I189" s="3"/>
    </row>
    <row r="190" spans="1:9" s="59" customFormat="1" ht="38.65" customHeight="1" x14ac:dyDescent="0.3">
      <c r="A190" s="6"/>
      <c r="C190" s="66"/>
      <c r="D190" s="66"/>
      <c r="E190" s="66"/>
      <c r="F190" s="66"/>
      <c r="G190" s="66"/>
      <c r="H190" s="66"/>
      <c r="I190" s="3"/>
    </row>
    <row r="191" spans="1:9" s="59" customFormat="1" ht="38.65" customHeight="1" x14ac:dyDescent="0.3">
      <c r="A191" s="6"/>
      <c r="C191" s="66"/>
      <c r="D191" s="66"/>
      <c r="E191" s="66"/>
      <c r="F191" s="66"/>
      <c r="G191" s="66"/>
      <c r="H191" s="66"/>
      <c r="I191" s="3"/>
    </row>
    <row r="192" spans="1:9" s="59" customFormat="1" ht="38.65" customHeight="1" x14ac:dyDescent="0.3">
      <c r="A192" s="6"/>
      <c r="C192" s="66"/>
      <c r="D192" s="66"/>
      <c r="E192" s="66"/>
      <c r="F192" s="66"/>
      <c r="G192" s="66"/>
      <c r="H192" s="66"/>
      <c r="I192" s="3"/>
    </row>
    <row r="193" spans="1:9" s="59" customFormat="1" ht="38.65" customHeight="1" x14ac:dyDescent="0.3">
      <c r="A193" s="6"/>
      <c r="C193" s="66"/>
      <c r="D193" s="66"/>
      <c r="E193" s="66"/>
      <c r="F193" s="66"/>
      <c r="G193" s="66"/>
      <c r="H193" s="66"/>
      <c r="I193" s="3"/>
    </row>
    <row r="194" spans="1:9" s="59" customFormat="1" ht="38.65" customHeight="1" x14ac:dyDescent="0.3">
      <c r="A194" s="6"/>
      <c r="C194" s="66"/>
      <c r="D194" s="66"/>
      <c r="E194" s="66"/>
      <c r="F194" s="66"/>
      <c r="G194" s="66"/>
      <c r="H194" s="66"/>
      <c r="I194" s="3"/>
    </row>
    <row r="195" spans="1:9" s="59" customFormat="1" ht="38.65" customHeight="1" x14ac:dyDescent="0.3">
      <c r="A195" s="6"/>
      <c r="C195" s="66"/>
      <c r="D195" s="66"/>
      <c r="E195" s="66"/>
      <c r="F195" s="66"/>
      <c r="G195" s="66"/>
      <c r="H195" s="66"/>
      <c r="I195" s="3"/>
    </row>
    <row r="196" spans="1:9" s="59" customFormat="1" ht="38.65" customHeight="1" x14ac:dyDescent="0.3">
      <c r="A196" s="6"/>
      <c r="C196" s="66"/>
      <c r="D196" s="66"/>
      <c r="E196" s="66"/>
      <c r="F196" s="66"/>
      <c r="G196" s="66"/>
      <c r="H196" s="66"/>
      <c r="I196" s="3"/>
    </row>
    <row r="197" spans="1:9" s="59" customFormat="1" ht="38.65" customHeight="1" x14ac:dyDescent="0.3">
      <c r="A197" s="6"/>
      <c r="C197" s="66"/>
      <c r="D197" s="66"/>
      <c r="E197" s="66"/>
      <c r="F197" s="66"/>
      <c r="G197" s="66"/>
      <c r="H197" s="66"/>
      <c r="I197" s="3"/>
    </row>
    <row r="198" spans="1:9" s="59" customFormat="1" ht="38.65" customHeight="1" x14ac:dyDescent="0.3">
      <c r="A198" s="6"/>
      <c r="C198" s="66"/>
      <c r="D198" s="66"/>
      <c r="E198" s="66"/>
      <c r="F198" s="66"/>
      <c r="G198" s="66"/>
      <c r="H198" s="66"/>
      <c r="I198" s="3"/>
    </row>
    <row r="199" spans="1:9" s="59" customFormat="1" ht="38.65" customHeight="1" x14ac:dyDescent="0.3">
      <c r="A199" s="6"/>
      <c r="C199" s="66"/>
      <c r="D199" s="66"/>
      <c r="E199" s="66"/>
      <c r="F199" s="66"/>
      <c r="G199" s="66"/>
      <c r="H199" s="66"/>
      <c r="I199" s="3"/>
    </row>
    <row r="200" spans="1:9" s="59" customFormat="1" ht="38.65" customHeight="1" x14ac:dyDescent="0.3">
      <c r="A200" s="6"/>
      <c r="C200" s="66"/>
      <c r="D200" s="66"/>
      <c r="E200" s="66"/>
      <c r="F200" s="66"/>
      <c r="G200" s="66"/>
      <c r="H200" s="66"/>
      <c r="I200" s="3"/>
    </row>
    <row r="201" spans="1:9" s="59" customFormat="1" ht="38.65" customHeight="1" x14ac:dyDescent="0.3">
      <c r="A201" s="6"/>
      <c r="C201" s="66"/>
      <c r="D201" s="66"/>
      <c r="E201" s="66"/>
      <c r="F201" s="66"/>
      <c r="G201" s="66"/>
      <c r="H201" s="66"/>
      <c r="I201" s="3"/>
    </row>
    <row r="202" spans="1:9" s="59" customFormat="1" ht="38.65" customHeight="1" x14ac:dyDescent="0.3">
      <c r="A202" s="6"/>
      <c r="C202" s="66"/>
      <c r="D202" s="66"/>
      <c r="E202" s="66"/>
      <c r="F202" s="66"/>
      <c r="G202" s="66"/>
      <c r="H202" s="66"/>
      <c r="I202" s="3"/>
    </row>
    <row r="203" spans="1:9" s="59" customFormat="1" ht="38.65" customHeight="1" x14ac:dyDescent="0.3">
      <c r="A203" s="6"/>
      <c r="C203" s="66"/>
      <c r="D203" s="66"/>
      <c r="E203" s="66"/>
      <c r="F203" s="66"/>
      <c r="G203" s="66"/>
      <c r="H203" s="66"/>
      <c r="I203" s="3"/>
    </row>
    <row r="204" spans="1:9" s="59" customFormat="1" ht="38.65" customHeight="1" x14ac:dyDescent="0.3">
      <c r="A204" s="6"/>
      <c r="C204" s="66"/>
      <c r="D204" s="66"/>
      <c r="E204" s="66"/>
      <c r="F204" s="66"/>
      <c r="G204" s="66"/>
      <c r="H204" s="66"/>
      <c r="I204" s="3"/>
    </row>
    <row r="205" spans="1:9" s="59" customFormat="1" ht="38.65" customHeight="1" x14ac:dyDescent="0.3">
      <c r="A205" s="6"/>
      <c r="C205" s="66"/>
      <c r="D205" s="66"/>
      <c r="E205" s="66"/>
      <c r="F205" s="66"/>
      <c r="G205" s="66"/>
      <c r="H205" s="66"/>
      <c r="I205" s="3"/>
    </row>
    <row r="206" spans="1:9" s="59" customFormat="1" ht="38.65" customHeight="1" x14ac:dyDescent="0.3">
      <c r="A206" s="6"/>
      <c r="C206" s="66"/>
      <c r="D206" s="66"/>
      <c r="E206" s="66"/>
      <c r="F206" s="66"/>
      <c r="G206" s="66"/>
      <c r="H206" s="66"/>
      <c r="I206" s="3"/>
    </row>
    <row r="207" spans="1:9" s="59" customFormat="1" ht="38.65" customHeight="1" x14ac:dyDescent="0.3">
      <c r="A207" s="6"/>
      <c r="C207" s="66"/>
      <c r="D207" s="66"/>
      <c r="E207" s="66"/>
      <c r="F207" s="66"/>
      <c r="G207" s="66"/>
      <c r="H207" s="66"/>
      <c r="I207" s="3"/>
    </row>
    <row r="208" spans="1:9" s="59" customFormat="1" ht="38.65" customHeight="1" x14ac:dyDescent="0.3">
      <c r="A208" s="6"/>
      <c r="C208" s="66"/>
      <c r="D208" s="66"/>
      <c r="E208" s="66"/>
      <c r="F208" s="66"/>
      <c r="G208" s="66"/>
      <c r="H208" s="66"/>
      <c r="I208" s="3"/>
    </row>
    <row r="209" spans="1:9" s="59" customFormat="1" ht="38.65" customHeight="1" x14ac:dyDescent="0.3">
      <c r="A209" s="6"/>
      <c r="C209" s="66"/>
      <c r="D209" s="66"/>
      <c r="E209" s="66"/>
      <c r="F209" s="66"/>
      <c r="G209" s="66"/>
      <c r="H209" s="66"/>
      <c r="I209" s="3"/>
    </row>
    <row r="210" spans="1:9" s="59" customFormat="1" ht="38.65" customHeight="1" x14ac:dyDescent="0.3">
      <c r="A210" s="6"/>
      <c r="C210" s="66"/>
      <c r="D210" s="66"/>
      <c r="E210" s="66"/>
      <c r="F210" s="66"/>
      <c r="G210" s="66"/>
      <c r="H210" s="66"/>
      <c r="I210" s="3"/>
    </row>
    <row r="211" spans="1:9" s="59" customFormat="1" ht="38.65" customHeight="1" x14ac:dyDescent="0.3">
      <c r="A211" s="6"/>
      <c r="C211" s="66"/>
      <c r="D211" s="66"/>
      <c r="E211" s="66"/>
      <c r="F211" s="66"/>
      <c r="G211" s="66"/>
      <c r="H211" s="66"/>
      <c r="I211" s="3"/>
    </row>
    <row r="212" spans="1:9" s="59" customFormat="1" ht="38.65" customHeight="1" x14ac:dyDescent="0.3">
      <c r="A212" s="6"/>
      <c r="C212" s="66"/>
      <c r="D212" s="66"/>
      <c r="E212" s="66"/>
      <c r="F212" s="66"/>
      <c r="G212" s="66"/>
      <c r="H212" s="66"/>
      <c r="I212" s="3"/>
    </row>
    <row r="213" spans="1:9" s="59" customFormat="1" ht="38.65" customHeight="1" x14ac:dyDescent="0.3">
      <c r="A213" s="6"/>
      <c r="C213" s="66"/>
      <c r="D213" s="66"/>
      <c r="E213" s="66"/>
      <c r="F213" s="66"/>
      <c r="G213" s="66"/>
      <c r="H213" s="66"/>
      <c r="I213" s="3"/>
    </row>
    <row r="214" spans="1:9" s="59" customFormat="1" ht="38.65" customHeight="1" x14ac:dyDescent="0.3">
      <c r="A214" s="6"/>
      <c r="C214" s="66"/>
      <c r="D214" s="66"/>
      <c r="E214" s="66"/>
      <c r="F214" s="66"/>
      <c r="G214" s="66"/>
      <c r="H214" s="66"/>
      <c r="I214" s="3"/>
    </row>
    <row r="215" spans="1:9" s="59" customFormat="1" ht="38.65" customHeight="1" x14ac:dyDescent="0.3">
      <c r="A215" s="6"/>
      <c r="C215" s="66"/>
      <c r="D215" s="66"/>
      <c r="E215" s="66"/>
      <c r="F215" s="66"/>
      <c r="G215" s="66"/>
      <c r="H215" s="66"/>
      <c r="I215" s="3"/>
    </row>
    <row r="216" spans="1:9" s="59" customFormat="1" ht="38.65" customHeight="1" x14ac:dyDescent="0.3">
      <c r="A216" s="6"/>
      <c r="C216" s="66"/>
      <c r="D216" s="66"/>
      <c r="E216" s="66"/>
      <c r="F216" s="66"/>
      <c r="G216" s="66"/>
      <c r="H216" s="66"/>
      <c r="I216" s="3"/>
    </row>
    <row r="217" spans="1:9" s="59" customFormat="1" ht="38.65" customHeight="1" x14ac:dyDescent="0.3">
      <c r="A217" s="6"/>
      <c r="C217" s="66"/>
      <c r="D217" s="66"/>
      <c r="E217" s="66"/>
      <c r="F217" s="66"/>
      <c r="G217" s="66"/>
      <c r="H217" s="66"/>
      <c r="I217" s="3"/>
    </row>
    <row r="218" spans="1:9" s="59" customFormat="1" ht="38.65" customHeight="1" x14ac:dyDescent="0.3">
      <c r="A218" s="6"/>
      <c r="C218" s="66"/>
      <c r="D218" s="66"/>
      <c r="E218" s="66"/>
      <c r="F218" s="66"/>
      <c r="G218" s="66"/>
      <c r="H218" s="66"/>
      <c r="I218" s="3"/>
    </row>
    <row r="219" spans="1:9" s="59" customFormat="1" ht="38.65" customHeight="1" x14ac:dyDescent="0.3">
      <c r="A219" s="6"/>
      <c r="C219" s="66"/>
      <c r="D219" s="66"/>
      <c r="E219" s="66"/>
      <c r="F219" s="66"/>
      <c r="G219" s="66"/>
      <c r="H219" s="66"/>
      <c r="I219" s="3"/>
    </row>
    <row r="220" spans="1:9" s="59" customFormat="1" ht="38.65" customHeight="1" x14ac:dyDescent="0.3">
      <c r="A220" s="6"/>
      <c r="C220" s="66"/>
      <c r="D220" s="66"/>
      <c r="E220" s="66"/>
      <c r="F220" s="66"/>
      <c r="G220" s="66"/>
      <c r="H220" s="66"/>
      <c r="I220" s="3"/>
    </row>
    <row r="221" spans="1:9" s="59" customFormat="1" ht="38.65" customHeight="1" x14ac:dyDescent="0.3">
      <c r="A221" s="6"/>
      <c r="C221" s="66"/>
      <c r="D221" s="66"/>
      <c r="E221" s="66"/>
      <c r="F221" s="66"/>
      <c r="G221" s="66"/>
      <c r="H221" s="66"/>
      <c r="I221" s="3"/>
    </row>
    <row r="222" spans="1:9" s="59" customFormat="1" ht="38.65" customHeight="1" x14ac:dyDescent="0.3">
      <c r="A222" s="6"/>
      <c r="C222" s="66"/>
      <c r="D222" s="66"/>
      <c r="E222" s="66"/>
      <c r="F222" s="66"/>
      <c r="G222" s="66"/>
      <c r="H222" s="66"/>
      <c r="I222" s="3"/>
    </row>
    <row r="223" spans="1:9" s="59" customFormat="1" ht="38.65" customHeight="1" x14ac:dyDescent="0.3">
      <c r="A223" s="6"/>
      <c r="C223" s="66"/>
      <c r="D223" s="66"/>
      <c r="E223" s="66"/>
      <c r="F223" s="66"/>
      <c r="G223" s="66"/>
      <c r="H223" s="66"/>
      <c r="I223" s="3"/>
    </row>
    <row r="224" spans="1:9" s="59" customFormat="1" ht="38.65" customHeight="1" x14ac:dyDescent="0.3">
      <c r="A224" s="6"/>
      <c r="C224" s="66"/>
      <c r="D224" s="66"/>
      <c r="E224" s="66"/>
      <c r="F224" s="66"/>
      <c r="G224" s="66"/>
      <c r="H224" s="66"/>
      <c r="I224" s="3"/>
    </row>
    <row r="225" spans="1:9" s="59" customFormat="1" ht="38.65" customHeight="1" x14ac:dyDescent="0.3">
      <c r="A225" s="6"/>
      <c r="C225" s="66"/>
      <c r="D225" s="66"/>
      <c r="E225" s="66"/>
      <c r="F225" s="66"/>
      <c r="G225" s="66"/>
      <c r="H225" s="66"/>
      <c r="I225" s="3"/>
    </row>
    <row r="226" spans="1:9" s="59" customFormat="1" ht="38.65" customHeight="1" x14ac:dyDescent="0.3">
      <c r="A226" s="6"/>
      <c r="C226" s="66"/>
      <c r="D226" s="66"/>
      <c r="E226" s="66"/>
      <c r="F226" s="66"/>
      <c r="G226" s="66"/>
      <c r="H226" s="66"/>
      <c r="I226" s="3"/>
    </row>
    <row r="227" spans="1:9" s="59" customFormat="1" ht="38.65" customHeight="1" x14ac:dyDescent="0.3">
      <c r="A227" s="6"/>
      <c r="C227" s="66"/>
      <c r="D227" s="66"/>
      <c r="E227" s="66"/>
      <c r="F227" s="66"/>
      <c r="G227" s="66"/>
      <c r="H227" s="66"/>
      <c r="I227" s="3"/>
    </row>
    <row r="228" spans="1:9" s="59" customFormat="1" ht="38.65" customHeight="1" x14ac:dyDescent="0.3">
      <c r="A228" s="6"/>
      <c r="C228" s="66"/>
      <c r="D228" s="66"/>
      <c r="E228" s="66"/>
      <c r="F228" s="66"/>
      <c r="G228" s="66"/>
      <c r="H228" s="66"/>
      <c r="I228" s="3"/>
    </row>
    <row r="229" spans="1:9" s="59" customFormat="1" ht="38.65" customHeight="1" x14ac:dyDescent="0.3">
      <c r="A229" s="6"/>
      <c r="C229" s="66"/>
      <c r="D229" s="66"/>
      <c r="E229" s="66"/>
      <c r="F229" s="66"/>
      <c r="G229" s="66"/>
      <c r="H229" s="66"/>
      <c r="I229" s="3"/>
    </row>
    <row r="230" spans="1:9" s="59" customFormat="1" ht="38.65" customHeight="1" x14ac:dyDescent="0.3">
      <c r="A230" s="6"/>
      <c r="C230" s="66"/>
      <c r="D230" s="66"/>
      <c r="E230" s="66"/>
      <c r="F230" s="66"/>
      <c r="G230" s="66"/>
      <c r="H230" s="66"/>
      <c r="I230" s="3"/>
    </row>
    <row r="231" spans="1:9" s="59" customFormat="1" ht="38.65" customHeight="1" x14ac:dyDescent="0.3">
      <c r="A231" s="6"/>
      <c r="C231" s="66"/>
      <c r="D231" s="66"/>
      <c r="E231" s="66"/>
      <c r="F231" s="66"/>
      <c r="G231" s="66"/>
      <c r="H231" s="66"/>
      <c r="I231" s="3"/>
    </row>
    <row r="232" spans="1:9" s="59" customFormat="1" ht="38.65" customHeight="1" x14ac:dyDescent="0.3">
      <c r="A232" s="6"/>
      <c r="C232" s="66"/>
      <c r="D232" s="66"/>
      <c r="E232" s="66"/>
      <c r="F232" s="66"/>
      <c r="G232" s="66"/>
      <c r="H232" s="66"/>
      <c r="I232" s="3"/>
    </row>
    <row r="233" spans="1:9" s="59" customFormat="1" ht="38.65" customHeight="1" x14ac:dyDescent="0.3">
      <c r="A233" s="6"/>
      <c r="C233" s="66"/>
      <c r="D233" s="66"/>
      <c r="E233" s="66"/>
      <c r="F233" s="66"/>
      <c r="G233" s="66"/>
      <c r="H233" s="66"/>
      <c r="I233" s="3"/>
    </row>
    <row r="234" spans="1:9" s="59" customFormat="1" ht="38.65" customHeight="1" x14ac:dyDescent="0.3">
      <c r="A234" s="6"/>
      <c r="C234" s="66"/>
      <c r="D234" s="66"/>
      <c r="E234" s="66"/>
      <c r="F234" s="66"/>
      <c r="G234" s="66"/>
      <c r="H234" s="66"/>
      <c r="I234" s="3"/>
    </row>
    <row r="235" spans="1:9" s="59" customFormat="1" ht="38.65" customHeight="1" x14ac:dyDescent="0.3">
      <c r="A235" s="6"/>
      <c r="C235" s="66"/>
      <c r="D235" s="66"/>
      <c r="E235" s="66"/>
      <c r="F235" s="66"/>
      <c r="G235" s="66"/>
      <c r="H235" s="66"/>
      <c r="I235" s="3"/>
    </row>
    <row r="236" spans="1:9" s="59" customFormat="1" ht="38.65" customHeight="1" x14ac:dyDescent="0.3">
      <c r="A236" s="6"/>
      <c r="C236" s="66"/>
      <c r="D236" s="66"/>
      <c r="E236" s="66"/>
      <c r="F236" s="66"/>
      <c r="G236" s="66"/>
      <c r="H236" s="66"/>
      <c r="I236" s="3"/>
    </row>
    <row r="237" spans="1:9" s="59" customFormat="1" ht="38.65" customHeight="1" x14ac:dyDescent="0.3">
      <c r="A237" s="6"/>
      <c r="C237" s="66"/>
      <c r="D237" s="66"/>
      <c r="E237" s="66"/>
      <c r="F237" s="66"/>
      <c r="G237" s="66"/>
      <c r="H237" s="66"/>
      <c r="I237" s="3"/>
    </row>
    <row r="238" spans="1:9" s="59" customFormat="1" ht="38.65" customHeight="1" x14ac:dyDescent="0.3">
      <c r="A238" s="6"/>
      <c r="C238" s="66"/>
      <c r="D238" s="66"/>
      <c r="E238" s="66"/>
      <c r="F238" s="66"/>
      <c r="G238" s="66"/>
      <c r="H238" s="66"/>
      <c r="I238" s="3"/>
    </row>
    <row r="239" spans="1:9" s="59" customFormat="1" ht="38.65" customHeight="1" x14ac:dyDescent="0.3">
      <c r="A239" s="6"/>
      <c r="C239" s="66"/>
      <c r="D239" s="66"/>
      <c r="E239" s="66"/>
      <c r="F239" s="66"/>
      <c r="G239" s="66"/>
      <c r="H239" s="66"/>
      <c r="I239" s="3"/>
    </row>
    <row r="240" spans="1:9" s="59" customFormat="1" ht="38.65" customHeight="1" x14ac:dyDescent="0.3">
      <c r="A240" s="6"/>
      <c r="C240" s="66"/>
      <c r="D240" s="66"/>
      <c r="E240" s="66"/>
      <c r="F240" s="66"/>
      <c r="G240" s="66"/>
      <c r="H240" s="66"/>
      <c r="I240" s="3"/>
    </row>
    <row r="241" spans="1:9" s="59" customFormat="1" ht="38.65" customHeight="1" x14ac:dyDescent="0.3">
      <c r="A241" s="6"/>
      <c r="C241" s="66"/>
      <c r="D241" s="66"/>
      <c r="E241" s="66"/>
      <c r="F241" s="66"/>
      <c r="G241" s="66"/>
      <c r="H241" s="66"/>
      <c r="I241" s="3"/>
    </row>
    <row r="242" spans="1:9" s="59" customFormat="1" ht="38.65" customHeight="1" x14ac:dyDescent="0.3">
      <c r="A242" s="6"/>
      <c r="C242" s="66"/>
      <c r="D242" s="66"/>
      <c r="E242" s="66"/>
      <c r="F242" s="66"/>
      <c r="G242" s="66"/>
      <c r="H242" s="66"/>
      <c r="I242" s="3"/>
    </row>
    <row r="243" spans="1:9" s="59" customFormat="1" ht="38.65" customHeight="1" x14ac:dyDescent="0.3">
      <c r="A243" s="6"/>
      <c r="C243" s="66"/>
      <c r="D243" s="66"/>
      <c r="E243" s="66"/>
      <c r="F243" s="66"/>
      <c r="G243" s="66"/>
      <c r="H243" s="66"/>
      <c r="I243" s="3"/>
    </row>
    <row r="244" spans="1:9" s="59" customFormat="1" ht="38.65" customHeight="1" x14ac:dyDescent="0.3">
      <c r="A244" s="6"/>
      <c r="C244" s="66"/>
      <c r="D244" s="66"/>
      <c r="E244" s="66"/>
      <c r="F244" s="66"/>
      <c r="G244" s="66"/>
      <c r="H244" s="66"/>
      <c r="I244" s="3"/>
    </row>
    <row r="245" spans="1:9" s="59" customFormat="1" ht="38.65" customHeight="1" x14ac:dyDescent="0.3">
      <c r="A245" s="6"/>
      <c r="C245" s="66"/>
      <c r="D245" s="66"/>
      <c r="E245" s="66"/>
      <c r="F245" s="66"/>
      <c r="G245" s="66"/>
      <c r="H245" s="66"/>
      <c r="I245" s="3"/>
    </row>
    <row r="246" spans="1:9" s="59" customFormat="1" ht="38.65" customHeight="1" x14ac:dyDescent="0.3">
      <c r="A246" s="6"/>
      <c r="C246" s="66"/>
      <c r="D246" s="66"/>
      <c r="E246" s="66"/>
      <c r="F246" s="66"/>
      <c r="G246" s="66"/>
      <c r="H246" s="66"/>
      <c r="I246" s="3"/>
    </row>
    <row r="247" spans="1:9" s="59" customFormat="1" ht="38.65" customHeight="1" x14ac:dyDescent="0.3">
      <c r="A247" s="6"/>
      <c r="C247" s="66"/>
      <c r="D247" s="66"/>
      <c r="E247" s="66"/>
      <c r="F247" s="66"/>
      <c r="G247" s="66"/>
      <c r="H247" s="66"/>
      <c r="I247" s="3"/>
    </row>
    <row r="248" spans="1:9" s="59" customFormat="1" ht="38.65" customHeight="1" x14ac:dyDescent="0.3">
      <c r="A248" s="6"/>
      <c r="C248" s="66"/>
      <c r="D248" s="66"/>
      <c r="E248" s="66"/>
      <c r="F248" s="66"/>
      <c r="G248" s="66"/>
      <c r="H248" s="66"/>
      <c r="I248" s="3"/>
    </row>
    <row r="249" spans="1:9" s="59" customFormat="1" ht="38.65" customHeight="1" x14ac:dyDescent="0.3">
      <c r="A249" s="6"/>
      <c r="C249" s="66"/>
      <c r="D249" s="66"/>
      <c r="E249" s="66"/>
      <c r="F249" s="66"/>
      <c r="G249" s="66"/>
      <c r="H249" s="66"/>
      <c r="I249" s="3"/>
    </row>
    <row r="250" spans="1:9" s="59" customFormat="1" ht="38.65" customHeight="1" x14ac:dyDescent="0.3">
      <c r="A250" s="6"/>
      <c r="C250" s="66"/>
      <c r="D250" s="66"/>
      <c r="E250" s="66"/>
      <c r="F250" s="66"/>
      <c r="G250" s="66"/>
      <c r="H250" s="66"/>
      <c r="I250" s="3"/>
    </row>
    <row r="251" spans="1:9" s="59" customFormat="1" ht="38.65" customHeight="1" x14ac:dyDescent="0.3">
      <c r="A251" s="6"/>
      <c r="C251" s="66"/>
      <c r="D251" s="66"/>
      <c r="E251" s="66"/>
      <c r="F251" s="66"/>
      <c r="G251" s="66"/>
      <c r="H251" s="66"/>
      <c r="I251" s="3"/>
    </row>
    <row r="252" spans="1:9" s="59" customFormat="1" ht="38.65" customHeight="1" x14ac:dyDescent="0.3">
      <c r="A252" s="6"/>
      <c r="C252" s="66"/>
      <c r="D252" s="66"/>
      <c r="E252" s="66"/>
      <c r="F252" s="66"/>
      <c r="G252" s="66"/>
      <c r="H252" s="66"/>
      <c r="I252" s="3"/>
    </row>
    <row r="253" spans="1:9" s="59" customFormat="1" ht="38.65" customHeight="1" x14ac:dyDescent="0.3">
      <c r="A253" s="6"/>
      <c r="C253" s="66"/>
      <c r="D253" s="66"/>
      <c r="E253" s="66"/>
      <c r="F253" s="66"/>
      <c r="G253" s="66"/>
      <c r="H253" s="66"/>
      <c r="I253" s="3"/>
    </row>
    <row r="254" spans="1:9" s="59" customFormat="1" ht="38.65" customHeight="1" x14ac:dyDescent="0.3">
      <c r="A254" s="6"/>
      <c r="C254" s="66"/>
      <c r="D254" s="66"/>
      <c r="E254" s="66"/>
      <c r="F254" s="66"/>
      <c r="G254" s="66"/>
      <c r="H254" s="66"/>
      <c r="I254" s="3"/>
    </row>
    <row r="255" spans="1:9" s="59" customFormat="1" ht="38.65" customHeight="1" x14ac:dyDescent="0.3">
      <c r="A255" s="6"/>
      <c r="C255" s="66"/>
      <c r="D255" s="66"/>
      <c r="E255" s="66"/>
      <c r="F255" s="66"/>
      <c r="G255" s="66"/>
      <c r="H255" s="66"/>
      <c r="I255" s="3"/>
    </row>
    <row r="256" spans="1:9" s="59" customFormat="1" ht="38.65" customHeight="1" x14ac:dyDescent="0.3">
      <c r="A256" s="6"/>
      <c r="C256" s="66"/>
      <c r="D256" s="66"/>
      <c r="E256" s="66"/>
      <c r="F256" s="66"/>
      <c r="G256" s="66"/>
      <c r="H256" s="66"/>
      <c r="I256" s="3"/>
    </row>
    <row r="257" spans="1:9" s="59" customFormat="1" ht="38.65" customHeight="1" x14ac:dyDescent="0.3">
      <c r="A257" s="6"/>
      <c r="C257" s="66"/>
      <c r="D257" s="66"/>
      <c r="E257" s="66"/>
      <c r="F257" s="66"/>
      <c r="G257" s="66"/>
      <c r="H257" s="66"/>
      <c r="I257" s="3"/>
    </row>
    <row r="258" spans="1:9" s="59" customFormat="1" ht="38.65" customHeight="1" x14ac:dyDescent="0.3">
      <c r="A258" s="6"/>
      <c r="C258" s="66"/>
      <c r="D258" s="66"/>
      <c r="E258" s="66"/>
      <c r="F258" s="66"/>
      <c r="G258" s="66"/>
      <c r="H258" s="66"/>
      <c r="I258" s="3"/>
    </row>
    <row r="259" spans="1:9" s="59" customFormat="1" ht="38.65" customHeight="1" x14ac:dyDescent="0.3">
      <c r="A259" s="6"/>
      <c r="C259" s="66"/>
      <c r="D259" s="66"/>
      <c r="E259" s="66"/>
      <c r="F259" s="66"/>
      <c r="G259" s="66"/>
      <c r="H259" s="66"/>
      <c r="I259" s="3"/>
    </row>
    <row r="260" spans="1:9" s="59" customFormat="1" ht="38.65" customHeight="1" x14ac:dyDescent="0.3">
      <c r="A260" s="6"/>
      <c r="C260" s="66"/>
      <c r="D260" s="66"/>
      <c r="E260" s="66"/>
      <c r="F260" s="66"/>
      <c r="G260" s="66"/>
      <c r="H260" s="66"/>
      <c r="I260" s="3"/>
    </row>
    <row r="261" spans="1:9" s="59" customFormat="1" ht="38.65" customHeight="1" x14ac:dyDescent="0.3">
      <c r="A261" s="6"/>
      <c r="C261" s="66"/>
      <c r="D261" s="66"/>
      <c r="E261" s="66"/>
      <c r="F261" s="66"/>
      <c r="G261" s="66"/>
      <c r="H261" s="66"/>
      <c r="I261" s="3"/>
    </row>
    <row r="262" spans="1:9" s="59" customFormat="1" ht="38.65" customHeight="1" x14ac:dyDescent="0.3">
      <c r="A262" s="6"/>
      <c r="C262" s="66"/>
      <c r="D262" s="66"/>
      <c r="E262" s="66"/>
      <c r="F262" s="66"/>
      <c r="G262" s="66"/>
      <c r="H262" s="66"/>
      <c r="I262" s="3"/>
    </row>
    <row r="263" spans="1:9" s="59" customFormat="1" ht="38.65" customHeight="1" x14ac:dyDescent="0.3">
      <c r="A263" s="6"/>
      <c r="C263" s="66"/>
      <c r="D263" s="66"/>
      <c r="E263" s="66"/>
      <c r="F263" s="66"/>
      <c r="G263" s="66"/>
      <c r="H263" s="66"/>
      <c r="I263" s="3"/>
    </row>
    <row r="264" spans="1:9" s="59" customFormat="1" ht="38.65" customHeight="1" x14ac:dyDescent="0.3">
      <c r="A264" s="6"/>
      <c r="C264" s="66"/>
      <c r="D264" s="66"/>
      <c r="E264" s="66"/>
      <c r="F264" s="66"/>
      <c r="G264" s="66"/>
      <c r="H264" s="66"/>
      <c r="I264" s="3"/>
    </row>
    <row r="265" spans="1:9" s="59" customFormat="1" ht="38.65" customHeight="1" x14ac:dyDescent="0.3">
      <c r="A265" s="6"/>
      <c r="C265" s="66"/>
      <c r="D265" s="66"/>
      <c r="E265" s="66"/>
      <c r="F265" s="66"/>
      <c r="G265" s="66"/>
      <c r="H265" s="66"/>
      <c r="I265" s="3"/>
    </row>
    <row r="266" spans="1:9" s="59" customFormat="1" ht="38.65" customHeight="1" x14ac:dyDescent="0.3">
      <c r="A266" s="6"/>
      <c r="C266" s="66"/>
      <c r="D266" s="66"/>
      <c r="E266" s="66"/>
      <c r="F266" s="66"/>
      <c r="G266" s="66"/>
      <c r="H266" s="66"/>
      <c r="I266" s="3"/>
    </row>
    <row r="267" spans="1:9" s="59" customFormat="1" ht="38.65" customHeight="1" x14ac:dyDescent="0.3">
      <c r="A267" s="6"/>
      <c r="C267" s="66"/>
      <c r="D267" s="66"/>
      <c r="E267" s="66"/>
      <c r="F267" s="66"/>
      <c r="G267" s="66"/>
      <c r="H267" s="66"/>
      <c r="I267" s="3"/>
    </row>
    <row r="268" spans="1:9" s="59" customFormat="1" ht="38.65" customHeight="1" x14ac:dyDescent="0.3">
      <c r="A268" s="6"/>
      <c r="C268" s="66"/>
      <c r="D268" s="66"/>
      <c r="E268" s="66"/>
      <c r="F268" s="66"/>
      <c r="G268" s="66"/>
      <c r="H268" s="66"/>
      <c r="I268" s="3"/>
    </row>
    <row r="269" spans="1:9" s="59" customFormat="1" ht="38.65" customHeight="1" x14ac:dyDescent="0.3">
      <c r="A269" s="6"/>
      <c r="C269" s="66"/>
      <c r="D269" s="66"/>
      <c r="E269" s="66"/>
      <c r="F269" s="66"/>
      <c r="G269" s="66"/>
      <c r="H269" s="66"/>
      <c r="I269" s="3"/>
    </row>
    <row r="270" spans="1:9" s="59" customFormat="1" ht="38.65" customHeight="1" x14ac:dyDescent="0.3">
      <c r="A270" s="6"/>
      <c r="C270" s="66"/>
      <c r="D270" s="66"/>
      <c r="E270" s="66"/>
      <c r="F270" s="66"/>
      <c r="G270" s="66"/>
      <c r="H270" s="66"/>
      <c r="I270" s="3"/>
    </row>
    <row r="271" spans="1:9" s="59" customFormat="1" ht="38.65" customHeight="1" x14ac:dyDescent="0.3">
      <c r="A271" s="6"/>
      <c r="C271" s="66"/>
      <c r="D271" s="66"/>
      <c r="E271" s="66"/>
      <c r="F271" s="66"/>
      <c r="G271" s="66"/>
      <c r="H271" s="66"/>
      <c r="I271" s="3"/>
    </row>
    <row r="272" spans="1:9" s="59" customFormat="1" ht="38.65" customHeight="1" x14ac:dyDescent="0.3">
      <c r="A272" s="6"/>
      <c r="C272" s="66"/>
      <c r="D272" s="66"/>
      <c r="E272" s="66"/>
      <c r="F272" s="66"/>
      <c r="G272" s="66"/>
      <c r="H272" s="66"/>
      <c r="I272" s="3"/>
    </row>
    <row r="273" spans="1:9" s="59" customFormat="1" ht="38.65" customHeight="1" x14ac:dyDescent="0.3">
      <c r="A273" s="6"/>
      <c r="C273" s="66"/>
      <c r="D273" s="66"/>
      <c r="E273" s="66"/>
      <c r="F273" s="66"/>
      <c r="G273" s="66"/>
      <c r="H273" s="66"/>
      <c r="I273" s="3"/>
    </row>
    <row r="274" spans="1:9" s="59" customFormat="1" ht="38.65" customHeight="1" x14ac:dyDescent="0.3">
      <c r="A274" s="6"/>
      <c r="C274" s="66"/>
      <c r="D274" s="66"/>
      <c r="E274" s="66"/>
      <c r="F274" s="66"/>
      <c r="G274" s="66"/>
      <c r="H274" s="66"/>
      <c r="I274" s="3"/>
    </row>
    <row r="275" spans="1:9" s="59" customFormat="1" ht="38.65" customHeight="1" x14ac:dyDescent="0.3">
      <c r="A275" s="6"/>
      <c r="C275" s="66"/>
      <c r="D275" s="66"/>
      <c r="E275" s="66"/>
      <c r="F275" s="66"/>
      <c r="G275" s="66"/>
      <c r="H275" s="66"/>
      <c r="I275" s="3"/>
    </row>
    <row r="276" spans="1:9" s="59" customFormat="1" ht="38.65" customHeight="1" x14ac:dyDescent="0.3">
      <c r="A276" s="6"/>
      <c r="C276" s="66"/>
      <c r="D276" s="66"/>
      <c r="E276" s="66"/>
      <c r="F276" s="66"/>
      <c r="G276" s="66"/>
      <c r="H276" s="66"/>
      <c r="I276" s="3"/>
    </row>
    <row r="277" spans="1:9" s="59" customFormat="1" ht="38.65" customHeight="1" x14ac:dyDescent="0.3">
      <c r="A277" s="6"/>
      <c r="C277" s="66"/>
      <c r="D277" s="66"/>
      <c r="E277" s="66"/>
      <c r="F277" s="66"/>
      <c r="G277" s="66"/>
      <c r="H277" s="66"/>
      <c r="I277" s="3"/>
    </row>
    <row r="278" spans="1:9" s="59" customFormat="1" ht="38.65" customHeight="1" x14ac:dyDescent="0.3">
      <c r="A278" s="6"/>
      <c r="C278" s="66"/>
      <c r="D278" s="66"/>
      <c r="E278" s="66"/>
      <c r="F278" s="66"/>
      <c r="G278" s="66"/>
      <c r="H278" s="66"/>
      <c r="I278" s="3"/>
    </row>
    <row r="279" spans="1:9" s="59" customFormat="1" ht="38.65" customHeight="1" x14ac:dyDescent="0.3">
      <c r="A279" s="6"/>
      <c r="C279" s="66"/>
      <c r="D279" s="66"/>
      <c r="E279" s="66"/>
      <c r="F279" s="66"/>
      <c r="G279" s="66"/>
      <c r="H279" s="66"/>
      <c r="I279" s="3"/>
    </row>
    <row r="280" spans="1:9" s="59" customFormat="1" ht="38.65" customHeight="1" x14ac:dyDescent="0.3">
      <c r="A280" s="6"/>
      <c r="C280" s="66"/>
      <c r="D280" s="66"/>
      <c r="E280" s="66"/>
      <c r="F280" s="66"/>
      <c r="G280" s="66"/>
      <c r="H280" s="66"/>
      <c r="I280" s="3"/>
    </row>
    <row r="281" spans="1:9" s="59" customFormat="1" ht="38.65" customHeight="1" x14ac:dyDescent="0.3">
      <c r="A281" s="6"/>
      <c r="C281" s="66"/>
      <c r="D281" s="66"/>
      <c r="E281" s="66"/>
      <c r="F281" s="66"/>
      <c r="G281" s="66"/>
      <c r="H281" s="66"/>
      <c r="I281" s="3"/>
    </row>
    <row r="282" spans="1:9" s="59" customFormat="1" ht="38.65" customHeight="1" x14ac:dyDescent="0.3">
      <c r="A282" s="6"/>
      <c r="C282" s="66"/>
      <c r="D282" s="66"/>
      <c r="E282" s="66"/>
      <c r="F282" s="66"/>
      <c r="G282" s="66"/>
      <c r="H282" s="66"/>
      <c r="I282" s="3"/>
    </row>
    <row r="283" spans="1:9" s="59" customFormat="1" ht="38.65" customHeight="1" x14ac:dyDescent="0.3">
      <c r="A283" s="6"/>
      <c r="C283" s="66"/>
      <c r="D283" s="66"/>
      <c r="E283" s="66"/>
      <c r="F283" s="66"/>
      <c r="G283" s="66"/>
      <c r="H283" s="66"/>
      <c r="I283" s="3"/>
    </row>
    <row r="284" spans="1:9" s="59" customFormat="1" ht="38.65" customHeight="1" x14ac:dyDescent="0.3">
      <c r="A284" s="6"/>
      <c r="C284" s="66"/>
      <c r="D284" s="66"/>
      <c r="E284" s="66"/>
      <c r="F284" s="66"/>
      <c r="G284" s="66"/>
      <c r="H284" s="66"/>
      <c r="I284" s="3"/>
    </row>
    <row r="285" spans="1:9" s="59" customFormat="1" ht="38.65" customHeight="1" x14ac:dyDescent="0.3">
      <c r="A285" s="6"/>
      <c r="C285" s="66"/>
      <c r="D285" s="66"/>
      <c r="E285" s="66"/>
      <c r="F285" s="66"/>
      <c r="G285" s="66"/>
      <c r="H285" s="66"/>
      <c r="I285" s="3"/>
    </row>
    <row r="286" spans="1:9" s="59" customFormat="1" ht="38.65" customHeight="1" x14ac:dyDescent="0.3">
      <c r="A286" s="6"/>
      <c r="C286" s="66"/>
      <c r="D286" s="66"/>
      <c r="E286" s="66"/>
      <c r="F286" s="66"/>
      <c r="G286" s="66"/>
      <c r="H286" s="66"/>
      <c r="I286" s="3"/>
    </row>
    <row r="287" spans="1:9" s="59" customFormat="1" ht="38.65" customHeight="1" x14ac:dyDescent="0.3">
      <c r="A287" s="6"/>
      <c r="C287" s="66"/>
      <c r="D287" s="66"/>
      <c r="E287" s="66"/>
      <c r="F287" s="66"/>
      <c r="G287" s="66"/>
      <c r="H287" s="66"/>
      <c r="I287" s="3"/>
    </row>
    <row r="288" spans="1:9" s="59" customFormat="1" ht="38.65" customHeight="1" x14ac:dyDescent="0.3">
      <c r="A288" s="6"/>
      <c r="C288" s="66"/>
      <c r="D288" s="66"/>
      <c r="E288" s="66"/>
      <c r="F288" s="66"/>
      <c r="G288" s="66"/>
      <c r="H288" s="66"/>
      <c r="I288" s="3"/>
    </row>
    <row r="289" spans="1:9" s="59" customFormat="1" ht="38.65" customHeight="1" x14ac:dyDescent="0.3">
      <c r="A289" s="6"/>
      <c r="C289" s="66"/>
      <c r="D289" s="66"/>
      <c r="E289" s="66"/>
      <c r="F289" s="66"/>
      <c r="G289" s="66"/>
      <c r="H289" s="66"/>
      <c r="I289" s="3"/>
    </row>
    <row r="290" spans="1:9" s="59" customFormat="1" ht="38.65" customHeight="1" x14ac:dyDescent="0.3">
      <c r="A290" s="6"/>
      <c r="C290" s="66"/>
      <c r="D290" s="66"/>
      <c r="E290" s="66"/>
      <c r="F290" s="66"/>
      <c r="G290" s="66"/>
      <c r="H290" s="66"/>
      <c r="I290" s="3"/>
    </row>
    <row r="291" spans="1:9" s="59" customFormat="1" ht="38.65" customHeight="1" x14ac:dyDescent="0.3">
      <c r="A291" s="6"/>
      <c r="C291" s="66"/>
      <c r="D291" s="66"/>
      <c r="E291" s="66"/>
      <c r="F291" s="66"/>
      <c r="G291" s="66"/>
      <c r="H291" s="66"/>
      <c r="I291" s="3"/>
    </row>
    <row r="292" spans="1:9" s="59" customFormat="1" ht="38.65" customHeight="1" x14ac:dyDescent="0.3">
      <c r="A292" s="6"/>
      <c r="C292" s="66"/>
      <c r="D292" s="66"/>
      <c r="E292" s="66"/>
      <c r="F292" s="66"/>
      <c r="G292" s="66"/>
      <c r="H292" s="66"/>
      <c r="I292" s="3"/>
    </row>
    <row r="293" spans="1:9" s="59" customFormat="1" ht="38.65" customHeight="1" x14ac:dyDescent="0.3">
      <c r="A293" s="6"/>
      <c r="C293" s="66"/>
      <c r="D293" s="66"/>
      <c r="E293" s="66"/>
      <c r="F293" s="66"/>
      <c r="G293" s="66"/>
      <c r="H293" s="66"/>
      <c r="I293" s="3"/>
    </row>
    <row r="294" spans="1:9" s="59" customFormat="1" ht="38.65" customHeight="1" x14ac:dyDescent="0.3">
      <c r="A294" s="6"/>
      <c r="C294" s="66"/>
      <c r="D294" s="66"/>
      <c r="E294" s="66"/>
      <c r="F294" s="66"/>
      <c r="G294" s="66"/>
      <c r="H294" s="66"/>
      <c r="I294" s="3"/>
    </row>
    <row r="295" spans="1:9" s="59" customFormat="1" ht="38.65" customHeight="1" x14ac:dyDescent="0.3">
      <c r="A295" s="6"/>
      <c r="C295" s="66"/>
      <c r="D295" s="66"/>
      <c r="E295" s="66"/>
      <c r="F295" s="66"/>
      <c r="G295" s="66"/>
      <c r="H295" s="66"/>
      <c r="I295" s="3"/>
    </row>
    <row r="296" spans="1:9" s="59" customFormat="1" ht="38.65" customHeight="1" x14ac:dyDescent="0.3">
      <c r="A296" s="6"/>
      <c r="C296" s="66"/>
      <c r="D296" s="66"/>
      <c r="E296" s="66"/>
      <c r="F296" s="66"/>
      <c r="G296" s="66"/>
      <c r="H296" s="66"/>
      <c r="I296" s="3"/>
    </row>
    <row r="297" spans="1:9" s="59" customFormat="1" ht="38.65" customHeight="1" x14ac:dyDescent="0.3">
      <c r="A297" s="6"/>
      <c r="C297" s="66"/>
      <c r="D297" s="66"/>
      <c r="E297" s="66"/>
      <c r="F297" s="66"/>
      <c r="G297" s="66"/>
      <c r="H297" s="66"/>
      <c r="I297" s="3"/>
    </row>
    <row r="298" spans="1:9" s="59" customFormat="1" ht="38.65" customHeight="1" x14ac:dyDescent="0.3">
      <c r="A298" s="6"/>
      <c r="C298" s="66"/>
      <c r="D298" s="66"/>
      <c r="E298" s="66"/>
      <c r="F298" s="66"/>
      <c r="G298" s="66"/>
      <c r="H298" s="66"/>
      <c r="I298" s="3"/>
    </row>
    <row r="299" spans="1:9" s="59" customFormat="1" ht="38.65" customHeight="1" x14ac:dyDescent="0.3">
      <c r="A299" s="6"/>
      <c r="C299" s="66"/>
      <c r="D299" s="66"/>
      <c r="E299" s="66"/>
      <c r="F299" s="66"/>
      <c r="G299" s="66"/>
      <c r="H299" s="66"/>
      <c r="I299" s="3"/>
    </row>
    <row r="300" spans="1:9" s="59" customFormat="1" ht="38.65" customHeight="1" x14ac:dyDescent="0.3">
      <c r="A300" s="6"/>
      <c r="C300" s="66"/>
      <c r="D300" s="66"/>
      <c r="E300" s="66"/>
      <c r="F300" s="66"/>
      <c r="G300" s="66"/>
      <c r="H300" s="66"/>
      <c r="I300" s="3"/>
    </row>
    <row r="301" spans="1:9" s="59" customFormat="1" ht="38.65" customHeight="1" x14ac:dyDescent="0.3">
      <c r="A301" s="6"/>
      <c r="C301" s="66"/>
      <c r="D301" s="66"/>
      <c r="E301" s="66"/>
      <c r="F301" s="66"/>
      <c r="G301" s="66"/>
      <c r="H301" s="66"/>
      <c r="I301" s="3"/>
    </row>
    <row r="302" spans="1:9" s="59" customFormat="1" ht="38.65" customHeight="1" x14ac:dyDescent="0.3">
      <c r="A302" s="6"/>
      <c r="C302" s="66"/>
      <c r="D302" s="66"/>
      <c r="E302" s="66"/>
      <c r="F302" s="66"/>
      <c r="G302" s="66"/>
      <c r="H302" s="66"/>
      <c r="I302" s="3"/>
    </row>
    <row r="303" spans="1:9" s="59" customFormat="1" ht="38.65" customHeight="1" x14ac:dyDescent="0.3">
      <c r="A303" s="6"/>
      <c r="C303" s="66"/>
      <c r="D303" s="66"/>
      <c r="E303" s="66"/>
      <c r="F303" s="66"/>
      <c r="G303" s="66"/>
      <c r="H303" s="66"/>
      <c r="I303" s="3"/>
    </row>
    <row r="304" spans="1:9" s="59" customFormat="1" ht="38.65" customHeight="1" x14ac:dyDescent="0.3">
      <c r="A304" s="6"/>
      <c r="C304" s="66"/>
      <c r="D304" s="66"/>
      <c r="E304" s="66"/>
      <c r="F304" s="66"/>
      <c r="G304" s="66"/>
      <c r="H304" s="66"/>
      <c r="I304" s="3"/>
    </row>
    <row r="305" spans="1:9" s="59" customFormat="1" ht="38.65" customHeight="1" x14ac:dyDescent="0.3">
      <c r="A305" s="6"/>
      <c r="C305" s="66"/>
      <c r="D305" s="66"/>
      <c r="E305" s="66"/>
      <c r="F305" s="66"/>
      <c r="G305" s="66"/>
      <c r="H305" s="66"/>
      <c r="I305" s="3"/>
    </row>
    <row r="306" spans="1:9" s="59" customFormat="1" ht="38.65" customHeight="1" x14ac:dyDescent="0.3">
      <c r="A306" s="6"/>
      <c r="C306" s="66"/>
      <c r="D306" s="66"/>
      <c r="E306" s="66"/>
      <c r="F306" s="66"/>
      <c r="G306" s="66"/>
      <c r="H306" s="66"/>
      <c r="I306" s="3"/>
    </row>
    <row r="307" spans="1:9" s="59" customFormat="1" ht="38.65" customHeight="1" x14ac:dyDescent="0.3">
      <c r="A307" s="6"/>
      <c r="C307" s="66"/>
      <c r="D307" s="66"/>
      <c r="E307" s="66"/>
      <c r="F307" s="66"/>
      <c r="G307" s="66"/>
      <c r="H307" s="66"/>
      <c r="I307" s="3"/>
    </row>
    <row r="308" spans="1:9" s="59" customFormat="1" ht="38.65" customHeight="1" x14ac:dyDescent="0.3">
      <c r="A308" s="6"/>
      <c r="C308" s="66"/>
      <c r="D308" s="66"/>
      <c r="E308" s="66"/>
      <c r="F308" s="66"/>
      <c r="G308" s="66"/>
      <c r="H308" s="66"/>
      <c r="I308" s="3"/>
    </row>
    <row r="309" spans="1:9" s="59" customFormat="1" ht="38.65" customHeight="1" x14ac:dyDescent="0.3">
      <c r="A309" s="6"/>
      <c r="C309" s="66"/>
      <c r="D309" s="66"/>
      <c r="E309" s="66"/>
      <c r="F309" s="66"/>
      <c r="G309" s="66"/>
      <c r="H309" s="66"/>
      <c r="I309" s="3"/>
    </row>
    <row r="310" spans="1:9" s="59" customFormat="1" ht="38.65" customHeight="1" x14ac:dyDescent="0.3">
      <c r="A310" s="6"/>
      <c r="C310" s="66"/>
      <c r="D310" s="66"/>
      <c r="E310" s="66"/>
      <c r="F310" s="66"/>
      <c r="G310" s="66"/>
      <c r="H310" s="66"/>
      <c r="I310" s="3"/>
    </row>
    <row r="311" spans="1:9" s="59" customFormat="1" ht="38.65" customHeight="1" x14ac:dyDescent="0.3">
      <c r="A311" s="6"/>
      <c r="C311" s="66"/>
      <c r="D311" s="66"/>
      <c r="E311" s="66"/>
      <c r="F311" s="66"/>
      <c r="G311" s="66"/>
      <c r="H311" s="66"/>
      <c r="I311" s="3"/>
    </row>
    <row r="312" spans="1:9" s="59" customFormat="1" ht="38.65" customHeight="1" x14ac:dyDescent="0.3">
      <c r="A312" s="6"/>
      <c r="C312" s="66"/>
      <c r="D312" s="66"/>
      <c r="E312" s="66"/>
      <c r="F312" s="66"/>
      <c r="G312" s="66"/>
      <c r="H312" s="66"/>
      <c r="I312" s="3"/>
    </row>
    <row r="313" spans="1:9" s="59" customFormat="1" ht="38.65" customHeight="1" x14ac:dyDescent="0.3">
      <c r="A313" s="6"/>
      <c r="C313" s="66"/>
      <c r="D313" s="66"/>
      <c r="E313" s="66"/>
      <c r="F313" s="66"/>
      <c r="G313" s="66"/>
      <c r="H313" s="66"/>
      <c r="I313" s="3"/>
    </row>
    <row r="314" spans="1:9" s="59" customFormat="1" ht="38.65" customHeight="1" x14ac:dyDescent="0.3">
      <c r="A314" s="6"/>
      <c r="C314" s="66"/>
      <c r="D314" s="66"/>
      <c r="E314" s="66"/>
      <c r="F314" s="66"/>
      <c r="G314" s="66"/>
      <c r="H314" s="66"/>
      <c r="I314" s="3"/>
    </row>
    <row r="315" spans="1:9" s="59" customFormat="1" ht="38.65" customHeight="1" x14ac:dyDescent="0.3">
      <c r="A315" s="6"/>
      <c r="C315" s="66"/>
      <c r="D315" s="66"/>
      <c r="E315" s="66"/>
      <c r="F315" s="66"/>
      <c r="G315" s="66"/>
      <c r="H315" s="66"/>
      <c r="I315" s="3"/>
    </row>
    <row r="316" spans="1:9" s="59" customFormat="1" ht="38.65" customHeight="1" x14ac:dyDescent="0.3">
      <c r="A316" s="6"/>
      <c r="C316" s="66"/>
      <c r="D316" s="66"/>
      <c r="E316" s="66"/>
      <c r="F316" s="66"/>
      <c r="G316" s="66"/>
      <c r="H316" s="66"/>
      <c r="I316" s="3"/>
    </row>
    <row r="317" spans="1:9" s="59" customFormat="1" ht="38.65" customHeight="1" x14ac:dyDescent="0.3">
      <c r="A317" s="6"/>
      <c r="C317" s="66"/>
      <c r="D317" s="66"/>
      <c r="E317" s="66"/>
      <c r="F317" s="66"/>
      <c r="G317" s="66"/>
      <c r="H317" s="66"/>
      <c r="I317" s="3"/>
    </row>
    <row r="318" spans="1:9" s="59" customFormat="1" ht="38.65" customHeight="1" x14ac:dyDescent="0.3">
      <c r="A318" s="6"/>
      <c r="C318" s="66"/>
      <c r="D318" s="66"/>
      <c r="E318" s="66"/>
      <c r="F318" s="66"/>
      <c r="G318" s="66"/>
      <c r="H318" s="66"/>
      <c r="I318" s="3"/>
    </row>
    <row r="319" spans="1:9" s="59" customFormat="1" ht="38.65" customHeight="1" x14ac:dyDescent="0.3">
      <c r="A319" s="6"/>
      <c r="C319" s="66"/>
      <c r="D319" s="66"/>
      <c r="E319" s="66"/>
      <c r="F319" s="66"/>
      <c r="G319" s="66"/>
      <c r="H319" s="66"/>
      <c r="I319" s="3"/>
    </row>
    <row r="320" spans="1:9" s="59" customFormat="1" ht="38.65" customHeight="1" x14ac:dyDescent="0.3">
      <c r="A320" s="6"/>
      <c r="C320" s="66"/>
      <c r="D320" s="66"/>
      <c r="E320" s="66"/>
      <c r="F320" s="66"/>
      <c r="G320" s="66"/>
      <c r="H320" s="66"/>
      <c r="I320" s="3"/>
    </row>
    <row r="321" spans="1:9" s="59" customFormat="1" ht="38.65" customHeight="1" x14ac:dyDescent="0.3">
      <c r="A321" s="6"/>
      <c r="C321" s="66"/>
      <c r="D321" s="66"/>
      <c r="E321" s="66"/>
      <c r="F321" s="66"/>
      <c r="G321" s="66"/>
      <c r="H321" s="66"/>
      <c r="I321" s="3"/>
    </row>
    <row r="322" spans="1:9" s="59" customFormat="1" ht="38.65" customHeight="1" x14ac:dyDescent="0.3">
      <c r="A322" s="6"/>
      <c r="C322" s="66"/>
      <c r="D322" s="66"/>
      <c r="E322" s="66"/>
      <c r="F322" s="66"/>
      <c r="G322" s="66"/>
      <c r="H322" s="66"/>
      <c r="I322" s="3"/>
    </row>
    <row r="323" spans="1:9" s="59" customFormat="1" ht="38.65" customHeight="1" x14ac:dyDescent="0.3">
      <c r="A323" s="6"/>
      <c r="C323" s="66"/>
      <c r="D323" s="66"/>
      <c r="E323" s="66"/>
      <c r="F323" s="66"/>
      <c r="G323" s="66"/>
      <c r="H323" s="66"/>
      <c r="I323" s="3"/>
    </row>
    <row r="324" spans="1:9" s="59" customFormat="1" ht="38.65" customHeight="1" x14ac:dyDescent="0.3">
      <c r="A324" s="6"/>
      <c r="C324" s="66"/>
      <c r="D324" s="66"/>
      <c r="E324" s="66"/>
      <c r="F324" s="66"/>
      <c r="G324" s="66"/>
      <c r="H324" s="66"/>
      <c r="I324" s="3"/>
    </row>
    <row r="325" spans="1:9" s="59" customFormat="1" ht="38.65" customHeight="1" x14ac:dyDescent="0.3">
      <c r="A325" s="6"/>
      <c r="C325" s="66"/>
      <c r="D325" s="66"/>
      <c r="E325" s="66"/>
      <c r="F325" s="66"/>
      <c r="G325" s="66"/>
      <c r="H325" s="66"/>
      <c r="I325" s="3"/>
    </row>
    <row r="326" spans="1:9" s="59" customFormat="1" ht="38.65" customHeight="1" x14ac:dyDescent="0.3">
      <c r="A326" s="6"/>
      <c r="C326" s="66"/>
      <c r="D326" s="66"/>
      <c r="E326" s="66"/>
      <c r="F326" s="66"/>
      <c r="G326" s="66"/>
      <c r="H326" s="66"/>
      <c r="I326" s="3"/>
    </row>
    <row r="327" spans="1:9" s="59" customFormat="1" ht="38.65" customHeight="1" x14ac:dyDescent="0.3">
      <c r="A327" s="6"/>
      <c r="C327" s="66"/>
      <c r="D327" s="66"/>
      <c r="E327" s="66"/>
      <c r="F327" s="66"/>
      <c r="G327" s="66"/>
      <c r="H327" s="66"/>
      <c r="I327" s="3"/>
    </row>
    <row r="328" spans="1:9" s="59" customFormat="1" ht="38.65" customHeight="1" x14ac:dyDescent="0.3">
      <c r="A328" s="6"/>
      <c r="C328" s="66"/>
      <c r="D328" s="66"/>
      <c r="E328" s="66"/>
      <c r="F328" s="66"/>
      <c r="G328" s="66"/>
      <c r="H328" s="66"/>
      <c r="I328" s="3"/>
    </row>
    <row r="329" spans="1:9" s="59" customFormat="1" ht="38.65" customHeight="1" x14ac:dyDescent="0.3">
      <c r="A329" s="6"/>
      <c r="C329" s="66"/>
      <c r="D329" s="66"/>
      <c r="E329" s="66"/>
      <c r="F329" s="66"/>
      <c r="G329" s="66"/>
      <c r="H329" s="66"/>
      <c r="I329" s="3"/>
    </row>
    <row r="330" spans="1:9" s="59" customFormat="1" ht="38.65" customHeight="1" x14ac:dyDescent="0.3">
      <c r="A330" s="6"/>
      <c r="C330" s="66"/>
      <c r="D330" s="66"/>
      <c r="E330" s="66"/>
      <c r="F330" s="66"/>
      <c r="G330" s="66"/>
      <c r="H330" s="66"/>
      <c r="I330" s="3"/>
    </row>
    <row r="331" spans="1:9" s="59" customFormat="1" ht="38.65" customHeight="1" x14ac:dyDescent="0.3">
      <c r="A331" s="6"/>
      <c r="C331" s="66"/>
      <c r="D331" s="66"/>
      <c r="E331" s="66"/>
      <c r="F331" s="66"/>
      <c r="G331" s="66"/>
      <c r="H331" s="66"/>
      <c r="I331" s="3"/>
    </row>
    <row r="332" spans="1:9" s="59" customFormat="1" ht="38.65" customHeight="1" x14ac:dyDescent="0.3">
      <c r="A332" s="6"/>
      <c r="C332" s="66"/>
      <c r="D332" s="66"/>
      <c r="E332" s="66"/>
      <c r="F332" s="66"/>
      <c r="G332" s="66"/>
      <c r="H332" s="66"/>
      <c r="I332" s="3"/>
    </row>
    <row r="333" spans="1:9" s="59" customFormat="1" ht="38.65" customHeight="1" x14ac:dyDescent="0.3">
      <c r="A333" s="6"/>
      <c r="C333" s="66"/>
      <c r="D333" s="66"/>
      <c r="E333" s="66"/>
      <c r="F333" s="66"/>
      <c r="G333" s="66"/>
      <c r="H333" s="66"/>
      <c r="I333" s="3"/>
    </row>
    <row r="334" spans="1:9" s="59" customFormat="1" ht="38.65" customHeight="1" x14ac:dyDescent="0.3">
      <c r="A334" s="6"/>
      <c r="C334" s="66"/>
      <c r="D334" s="66"/>
      <c r="E334" s="66"/>
      <c r="F334" s="66"/>
      <c r="G334" s="66"/>
      <c r="H334" s="66"/>
      <c r="I334" s="3"/>
    </row>
    <row r="335" spans="1:9" s="59" customFormat="1" ht="38.65" customHeight="1" x14ac:dyDescent="0.3">
      <c r="A335" s="6"/>
      <c r="C335" s="66"/>
      <c r="D335" s="66"/>
      <c r="E335" s="66"/>
      <c r="F335" s="66"/>
      <c r="G335" s="66"/>
      <c r="H335" s="66"/>
      <c r="I335" s="3"/>
    </row>
    <row r="336" spans="1:9" s="59" customFormat="1" ht="38.65" customHeight="1" x14ac:dyDescent="0.3">
      <c r="A336" s="6"/>
      <c r="C336" s="66"/>
      <c r="D336" s="66"/>
      <c r="E336" s="66"/>
      <c r="F336" s="66"/>
      <c r="G336" s="66"/>
      <c r="H336" s="66"/>
      <c r="I336" s="3"/>
    </row>
    <row r="337" spans="1:9" s="59" customFormat="1" ht="38.65" customHeight="1" x14ac:dyDescent="0.3">
      <c r="A337" s="6"/>
      <c r="C337" s="66"/>
      <c r="D337" s="66"/>
      <c r="E337" s="66"/>
      <c r="F337" s="66"/>
      <c r="G337" s="66"/>
      <c r="H337" s="66"/>
      <c r="I337" s="3"/>
    </row>
    <row r="338" spans="1:9" s="59" customFormat="1" ht="38.65" customHeight="1" x14ac:dyDescent="0.3">
      <c r="A338" s="6"/>
      <c r="C338" s="66"/>
      <c r="D338" s="66"/>
      <c r="E338" s="66"/>
      <c r="F338" s="66"/>
      <c r="G338" s="66"/>
      <c r="H338" s="66"/>
      <c r="I338" s="3"/>
    </row>
    <row r="339" spans="1:9" s="59" customFormat="1" ht="38.65" customHeight="1" x14ac:dyDescent="0.3">
      <c r="A339" s="6"/>
      <c r="C339" s="66"/>
      <c r="D339" s="66"/>
      <c r="E339" s="66"/>
      <c r="F339" s="66"/>
      <c r="G339" s="66"/>
      <c r="H339" s="66"/>
      <c r="I339" s="3"/>
    </row>
    <row r="340" spans="1:9" s="59" customFormat="1" ht="38.65" customHeight="1" x14ac:dyDescent="0.3">
      <c r="A340" s="6"/>
      <c r="C340" s="66"/>
      <c r="D340" s="66"/>
      <c r="E340" s="66"/>
      <c r="F340" s="66"/>
      <c r="G340" s="66"/>
      <c r="H340" s="66"/>
      <c r="I340" s="3"/>
    </row>
    <row r="341" spans="1:9" s="59" customFormat="1" ht="38.65" customHeight="1" x14ac:dyDescent="0.3">
      <c r="A341" s="6"/>
      <c r="C341" s="66"/>
      <c r="D341" s="66"/>
      <c r="E341" s="66"/>
      <c r="F341" s="66"/>
      <c r="G341" s="66"/>
      <c r="H341" s="66"/>
      <c r="I341" s="3"/>
    </row>
    <row r="342" spans="1:9" s="59" customFormat="1" ht="38.65" customHeight="1" x14ac:dyDescent="0.3">
      <c r="A342" s="6"/>
      <c r="C342" s="66"/>
      <c r="D342" s="66"/>
      <c r="E342" s="66"/>
      <c r="F342" s="66"/>
      <c r="G342" s="66"/>
      <c r="H342" s="66"/>
      <c r="I342" s="3"/>
    </row>
    <row r="343" spans="1:9" s="59" customFormat="1" ht="38.65" customHeight="1" x14ac:dyDescent="0.3">
      <c r="A343" s="6"/>
      <c r="C343" s="66"/>
      <c r="D343" s="66"/>
      <c r="E343" s="66"/>
      <c r="F343" s="66"/>
      <c r="G343" s="66"/>
      <c r="H343" s="66"/>
      <c r="I343" s="3"/>
    </row>
    <row r="344" spans="1:9" s="59" customFormat="1" ht="38.65" customHeight="1" x14ac:dyDescent="0.3">
      <c r="A344" s="6"/>
      <c r="C344" s="66"/>
      <c r="D344" s="66"/>
      <c r="E344" s="66"/>
      <c r="F344" s="66"/>
      <c r="G344" s="66"/>
      <c r="H344" s="66"/>
      <c r="I344" s="3"/>
    </row>
    <row r="345" spans="1:9" s="59" customFormat="1" ht="38.65" customHeight="1" x14ac:dyDescent="0.3">
      <c r="A345" s="6"/>
      <c r="C345" s="66"/>
      <c r="D345" s="66"/>
      <c r="E345" s="66"/>
      <c r="F345" s="66"/>
      <c r="G345" s="66"/>
      <c r="H345" s="66"/>
      <c r="I345" s="3"/>
    </row>
    <row r="346" spans="1:9" s="59" customFormat="1" ht="38.65" customHeight="1" x14ac:dyDescent="0.3">
      <c r="A346" s="6"/>
      <c r="C346" s="66"/>
      <c r="D346" s="66"/>
      <c r="E346" s="66"/>
      <c r="F346" s="66"/>
      <c r="G346" s="66"/>
      <c r="H346" s="66"/>
      <c r="I346" s="3"/>
    </row>
    <row r="347" spans="1:9" s="59" customFormat="1" ht="38.65" customHeight="1" x14ac:dyDescent="0.3">
      <c r="A347" s="6"/>
      <c r="C347" s="66"/>
      <c r="D347" s="66"/>
      <c r="E347" s="66"/>
      <c r="F347" s="66"/>
      <c r="G347" s="66"/>
      <c r="H347" s="66"/>
      <c r="I347" s="3"/>
    </row>
    <row r="348" spans="1:9" s="59" customFormat="1" ht="38.65" customHeight="1" x14ac:dyDescent="0.3">
      <c r="A348" s="6"/>
      <c r="C348" s="66"/>
      <c r="D348" s="66"/>
      <c r="E348" s="66"/>
      <c r="F348" s="66"/>
      <c r="G348" s="66"/>
      <c r="H348" s="66"/>
      <c r="I348" s="3"/>
    </row>
    <row r="349" spans="1:9" s="59" customFormat="1" ht="38.65" customHeight="1" x14ac:dyDescent="0.3">
      <c r="A349" s="6"/>
      <c r="C349" s="66"/>
      <c r="D349" s="66"/>
      <c r="E349" s="66"/>
      <c r="F349" s="66"/>
      <c r="G349" s="66"/>
      <c r="H349" s="66"/>
      <c r="I349" s="3"/>
    </row>
    <row r="350" spans="1:9" s="59" customFormat="1" ht="38.65" customHeight="1" x14ac:dyDescent="0.3">
      <c r="A350" s="6"/>
      <c r="C350" s="66"/>
      <c r="D350" s="66"/>
      <c r="E350" s="66"/>
      <c r="F350" s="66"/>
      <c r="G350" s="66"/>
      <c r="H350" s="66"/>
      <c r="I350" s="3"/>
    </row>
    <row r="351" spans="1:9" s="59" customFormat="1" ht="38.65" customHeight="1" x14ac:dyDescent="0.3">
      <c r="A351" s="6"/>
      <c r="C351" s="66"/>
      <c r="D351" s="66"/>
      <c r="E351" s="66"/>
      <c r="F351" s="66"/>
      <c r="G351" s="66"/>
      <c r="H351" s="66"/>
      <c r="I351" s="3"/>
    </row>
    <row r="352" spans="1:9" s="59" customFormat="1" ht="38.65" customHeight="1" x14ac:dyDescent="0.3">
      <c r="A352" s="6"/>
      <c r="C352" s="66"/>
      <c r="D352" s="66"/>
      <c r="E352" s="66"/>
      <c r="F352" s="66"/>
      <c r="G352" s="66"/>
      <c r="H352" s="66"/>
      <c r="I352" s="3"/>
    </row>
    <row r="353" spans="1:9" s="59" customFormat="1" ht="38.65" customHeight="1" x14ac:dyDescent="0.3">
      <c r="A353" s="6"/>
      <c r="C353" s="66"/>
      <c r="D353" s="66"/>
      <c r="E353" s="66"/>
      <c r="F353" s="66"/>
      <c r="G353" s="66"/>
      <c r="H353" s="66"/>
      <c r="I353" s="3"/>
    </row>
    <row r="354" spans="1:9" s="59" customFormat="1" ht="38.65" customHeight="1" x14ac:dyDescent="0.3">
      <c r="A354" s="6"/>
      <c r="C354" s="66"/>
      <c r="D354" s="66"/>
      <c r="E354" s="66"/>
      <c r="F354" s="66"/>
      <c r="G354" s="66"/>
      <c r="H354" s="66"/>
      <c r="I354" s="3"/>
    </row>
    <row r="355" spans="1:9" s="59" customFormat="1" ht="38.65" customHeight="1" x14ac:dyDescent="0.3">
      <c r="A355" s="6"/>
      <c r="C355" s="66"/>
      <c r="D355" s="66"/>
      <c r="E355" s="66"/>
      <c r="F355" s="66"/>
      <c r="G355" s="66"/>
      <c r="H355" s="66"/>
      <c r="I355" s="3"/>
    </row>
    <row r="356" spans="1:9" s="59" customFormat="1" ht="38.65" customHeight="1" x14ac:dyDescent="0.3">
      <c r="A356" s="6"/>
      <c r="C356" s="66"/>
      <c r="D356" s="66"/>
      <c r="E356" s="66"/>
      <c r="F356" s="66"/>
      <c r="G356" s="66"/>
      <c r="H356" s="66"/>
      <c r="I356" s="3"/>
    </row>
    <row r="357" spans="1:9" s="59" customFormat="1" ht="38.65" customHeight="1" x14ac:dyDescent="0.3">
      <c r="A357" s="6"/>
      <c r="C357" s="66"/>
      <c r="D357" s="66"/>
      <c r="E357" s="66"/>
      <c r="F357" s="66"/>
      <c r="G357" s="66"/>
      <c r="H357" s="66"/>
      <c r="I357" s="3"/>
    </row>
    <row r="358" spans="1:9" s="59" customFormat="1" ht="38.65" customHeight="1" x14ac:dyDescent="0.3">
      <c r="A358" s="6"/>
      <c r="C358" s="66"/>
      <c r="D358" s="66"/>
      <c r="E358" s="66"/>
      <c r="F358" s="66"/>
      <c r="G358" s="66"/>
      <c r="H358" s="66"/>
      <c r="I358" s="3"/>
    </row>
    <row r="359" spans="1:9" s="59" customFormat="1" ht="38.65" customHeight="1" x14ac:dyDescent="0.3">
      <c r="A359" s="6"/>
      <c r="C359" s="66"/>
      <c r="D359" s="66"/>
      <c r="E359" s="66"/>
      <c r="F359" s="66"/>
      <c r="G359" s="66"/>
      <c r="H359" s="66"/>
      <c r="I359" s="3"/>
    </row>
    <row r="360" spans="1:9" s="59" customFormat="1" ht="38.65" customHeight="1" x14ac:dyDescent="0.3">
      <c r="A360" s="6"/>
      <c r="C360" s="66"/>
      <c r="D360" s="66"/>
      <c r="E360" s="66"/>
      <c r="F360" s="66"/>
      <c r="G360" s="66"/>
      <c r="H360" s="66"/>
      <c r="I360" s="3"/>
    </row>
    <row r="361" spans="1:9" s="59" customFormat="1" ht="38.65" customHeight="1" x14ac:dyDescent="0.3">
      <c r="A361" s="6"/>
      <c r="C361" s="66"/>
      <c r="D361" s="66"/>
      <c r="E361" s="66"/>
      <c r="F361" s="66"/>
      <c r="G361" s="66"/>
      <c r="H361" s="66"/>
      <c r="I361" s="3"/>
    </row>
    <row r="362" spans="1:9" s="59" customFormat="1" ht="38.65" customHeight="1" x14ac:dyDescent="0.3">
      <c r="A362" s="6"/>
      <c r="C362" s="66"/>
      <c r="D362" s="66"/>
      <c r="E362" s="66"/>
      <c r="F362" s="66"/>
      <c r="G362" s="66"/>
      <c r="H362" s="66"/>
      <c r="I362" s="3"/>
    </row>
    <row r="363" spans="1:9" s="59" customFormat="1" ht="38.65" customHeight="1" x14ac:dyDescent="0.3">
      <c r="A363" s="6"/>
      <c r="C363" s="66"/>
      <c r="D363" s="66"/>
      <c r="E363" s="66"/>
      <c r="F363" s="66"/>
      <c r="G363" s="66"/>
      <c r="H363" s="66"/>
      <c r="I363" s="3"/>
    </row>
    <row r="364" spans="1:9" s="59" customFormat="1" ht="38.65" customHeight="1" x14ac:dyDescent="0.3">
      <c r="A364" s="6"/>
      <c r="C364" s="66"/>
      <c r="D364" s="66"/>
      <c r="E364" s="66"/>
      <c r="F364" s="66"/>
      <c r="G364" s="66"/>
      <c r="H364" s="66"/>
      <c r="I364" s="3"/>
    </row>
    <row r="365" spans="1:9" s="59" customFormat="1" ht="38.65" customHeight="1" x14ac:dyDescent="0.3">
      <c r="A365" s="6"/>
      <c r="C365" s="66"/>
      <c r="D365" s="66"/>
      <c r="E365" s="66"/>
      <c r="F365" s="66"/>
      <c r="G365" s="66"/>
      <c r="H365" s="66"/>
      <c r="I365" s="3"/>
    </row>
    <row r="366" spans="1:9" s="59" customFormat="1" ht="38.65" customHeight="1" x14ac:dyDescent="0.3">
      <c r="A366" s="6"/>
      <c r="C366" s="66"/>
      <c r="D366" s="66"/>
      <c r="E366" s="66"/>
      <c r="F366" s="66"/>
      <c r="G366" s="66"/>
      <c r="H366" s="66"/>
      <c r="I366" s="3"/>
    </row>
    <row r="367" spans="1:9" s="59" customFormat="1" ht="38.65" customHeight="1" x14ac:dyDescent="0.3">
      <c r="A367" s="6"/>
      <c r="C367" s="66"/>
      <c r="D367" s="66"/>
      <c r="E367" s="66"/>
      <c r="F367" s="66"/>
      <c r="G367" s="66"/>
      <c r="H367" s="66"/>
      <c r="I367" s="3"/>
    </row>
    <row r="368" spans="1:9" s="59" customFormat="1" ht="38.65" customHeight="1" x14ac:dyDescent="0.3">
      <c r="A368" s="6"/>
      <c r="C368" s="66"/>
      <c r="D368" s="66"/>
      <c r="E368" s="66"/>
      <c r="F368" s="66"/>
      <c r="G368" s="66"/>
      <c r="H368" s="66"/>
      <c r="I368" s="3"/>
    </row>
    <row r="369" spans="1:9" s="59" customFormat="1" ht="38.65" customHeight="1" x14ac:dyDescent="0.3">
      <c r="A369" s="6"/>
      <c r="C369" s="66"/>
      <c r="D369" s="66"/>
      <c r="E369" s="66"/>
      <c r="F369" s="66"/>
      <c r="G369" s="66"/>
      <c r="H369" s="66"/>
      <c r="I369" s="3"/>
    </row>
    <row r="370" spans="1:9" s="59" customFormat="1" ht="38.65" customHeight="1" x14ac:dyDescent="0.3">
      <c r="A370" s="6"/>
      <c r="C370" s="66"/>
      <c r="D370" s="66"/>
      <c r="E370" s="66"/>
      <c r="F370" s="66"/>
      <c r="G370" s="66"/>
      <c r="H370" s="66"/>
      <c r="I370" s="3"/>
    </row>
    <row r="371" spans="1:9" s="59" customFormat="1" ht="38.65" customHeight="1" x14ac:dyDescent="0.3">
      <c r="A371" s="6"/>
      <c r="C371" s="66"/>
      <c r="D371" s="66"/>
      <c r="E371" s="66"/>
      <c r="F371" s="66"/>
      <c r="G371" s="66"/>
      <c r="H371" s="66"/>
      <c r="I371" s="3"/>
    </row>
    <row r="372" spans="1:9" s="59" customFormat="1" ht="38.65" customHeight="1" x14ac:dyDescent="0.3">
      <c r="A372" s="6"/>
      <c r="C372" s="66"/>
      <c r="D372" s="66"/>
      <c r="E372" s="66"/>
      <c r="F372" s="66"/>
      <c r="G372" s="66"/>
      <c r="H372" s="66"/>
      <c r="I372" s="3"/>
    </row>
    <row r="373" spans="1:9" s="59" customFormat="1" ht="38.65" customHeight="1" x14ac:dyDescent="0.3">
      <c r="A373" s="6"/>
      <c r="C373" s="66"/>
      <c r="D373" s="66"/>
      <c r="E373" s="66"/>
      <c r="F373" s="66"/>
      <c r="G373" s="66"/>
      <c r="H373" s="66"/>
      <c r="I373" s="3"/>
    </row>
    <row r="374" spans="1:9" s="59" customFormat="1" ht="38.65" customHeight="1" x14ac:dyDescent="0.3">
      <c r="A374" s="6"/>
      <c r="C374" s="66"/>
      <c r="D374" s="66"/>
      <c r="E374" s="66"/>
      <c r="F374" s="66"/>
      <c r="G374" s="66"/>
      <c r="H374" s="66"/>
      <c r="I374" s="3"/>
    </row>
    <row r="375" spans="1:9" s="59" customFormat="1" ht="38.65" customHeight="1" x14ac:dyDescent="0.3">
      <c r="A375" s="6"/>
      <c r="C375" s="66"/>
      <c r="D375" s="66"/>
      <c r="E375" s="66"/>
      <c r="F375" s="66"/>
      <c r="G375" s="66"/>
      <c r="H375" s="66"/>
      <c r="I375" s="3"/>
    </row>
    <row r="376" spans="1:9" s="59" customFormat="1" ht="38.65" customHeight="1" x14ac:dyDescent="0.3">
      <c r="A376" s="6"/>
      <c r="C376" s="66"/>
      <c r="D376" s="66"/>
      <c r="E376" s="66"/>
      <c r="F376" s="66"/>
      <c r="G376" s="66"/>
      <c r="H376" s="66"/>
      <c r="I376" s="3"/>
    </row>
    <row r="377" spans="1:9" s="59" customFormat="1" ht="38.65" customHeight="1" x14ac:dyDescent="0.3">
      <c r="A377" s="6"/>
      <c r="C377" s="66"/>
      <c r="D377" s="66"/>
      <c r="E377" s="66"/>
      <c r="F377" s="66"/>
      <c r="G377" s="66"/>
      <c r="H377" s="66"/>
      <c r="I377" s="3"/>
    </row>
    <row r="378" spans="1:9" s="59" customFormat="1" ht="38.65" customHeight="1" x14ac:dyDescent="0.3">
      <c r="A378" s="6"/>
      <c r="C378" s="66"/>
      <c r="D378" s="66"/>
      <c r="E378" s="66"/>
      <c r="F378" s="66"/>
      <c r="G378" s="66"/>
      <c r="H378" s="66"/>
      <c r="I378" s="3"/>
    </row>
    <row r="379" spans="1:9" s="59" customFormat="1" ht="38.65" customHeight="1" x14ac:dyDescent="0.3">
      <c r="A379" s="6"/>
      <c r="C379" s="66"/>
      <c r="D379" s="66"/>
      <c r="E379" s="66"/>
      <c r="F379" s="66"/>
      <c r="G379" s="66"/>
      <c r="H379" s="66"/>
      <c r="I379" s="3"/>
    </row>
    <row r="380" spans="1:9" s="59" customFormat="1" ht="38.65" customHeight="1" x14ac:dyDescent="0.3">
      <c r="A380" s="6"/>
      <c r="C380" s="66"/>
      <c r="D380" s="66"/>
      <c r="E380" s="66"/>
      <c r="F380" s="66"/>
      <c r="G380" s="66"/>
      <c r="H380" s="66"/>
      <c r="I380" s="3"/>
    </row>
    <row r="381" spans="1:9" s="59" customFormat="1" ht="38.65" customHeight="1" x14ac:dyDescent="0.3">
      <c r="A381" s="6"/>
      <c r="C381" s="66"/>
      <c r="D381" s="66"/>
      <c r="E381" s="66"/>
      <c r="F381" s="66"/>
      <c r="G381" s="66"/>
      <c r="H381" s="66"/>
      <c r="I381" s="3"/>
    </row>
    <row r="382" spans="1:9" s="59" customFormat="1" ht="38.65" customHeight="1" x14ac:dyDescent="0.3">
      <c r="A382" s="6"/>
      <c r="C382" s="66"/>
      <c r="D382" s="66"/>
      <c r="E382" s="66"/>
      <c r="F382" s="66"/>
      <c r="G382" s="66"/>
      <c r="H382" s="66"/>
      <c r="I382" s="3"/>
    </row>
    <row r="383" spans="1:9" s="59" customFormat="1" ht="38.65" customHeight="1" x14ac:dyDescent="0.3">
      <c r="A383" s="6"/>
      <c r="C383" s="66"/>
      <c r="D383" s="66"/>
      <c r="E383" s="66"/>
      <c r="F383" s="66"/>
      <c r="G383" s="66"/>
      <c r="H383" s="66"/>
      <c r="I383" s="3"/>
    </row>
    <row r="384" spans="1:9" s="59" customFormat="1" ht="38.65" customHeight="1" x14ac:dyDescent="0.3">
      <c r="A384" s="6"/>
      <c r="C384" s="66"/>
      <c r="D384" s="66"/>
      <c r="E384" s="66"/>
      <c r="F384" s="66"/>
      <c r="G384" s="66"/>
      <c r="H384" s="66"/>
      <c r="I384" s="3"/>
    </row>
    <row r="385" spans="1:9" s="59" customFormat="1" ht="38.65" customHeight="1" x14ac:dyDescent="0.3">
      <c r="A385" s="6"/>
      <c r="C385" s="66"/>
      <c r="D385" s="66"/>
      <c r="E385" s="66"/>
      <c r="F385" s="66"/>
      <c r="G385" s="66"/>
      <c r="H385" s="66"/>
      <c r="I385" s="3"/>
    </row>
    <row r="386" spans="1:9" s="59" customFormat="1" ht="38.65" customHeight="1" x14ac:dyDescent="0.3">
      <c r="A386" s="6"/>
      <c r="C386" s="66"/>
      <c r="D386" s="66"/>
      <c r="E386" s="66"/>
      <c r="F386" s="66"/>
      <c r="G386" s="66"/>
      <c r="H386" s="66"/>
      <c r="I386" s="3"/>
    </row>
    <row r="387" spans="1:9" s="59" customFormat="1" ht="38.65" customHeight="1" x14ac:dyDescent="0.3">
      <c r="A387" s="6"/>
      <c r="C387" s="66"/>
      <c r="D387" s="66"/>
      <c r="E387" s="66"/>
      <c r="F387" s="66"/>
      <c r="G387" s="66"/>
      <c r="H387" s="66"/>
      <c r="I387" s="3"/>
    </row>
    <row r="388" spans="1:9" s="59" customFormat="1" ht="38.65" customHeight="1" x14ac:dyDescent="0.3">
      <c r="A388" s="6"/>
      <c r="C388" s="66"/>
      <c r="D388" s="66"/>
      <c r="E388" s="66"/>
      <c r="F388" s="66"/>
      <c r="G388" s="66"/>
      <c r="H388" s="66"/>
      <c r="I388" s="3"/>
    </row>
    <row r="389" spans="1:9" s="59" customFormat="1" ht="38.65" customHeight="1" x14ac:dyDescent="0.3">
      <c r="A389" s="6"/>
      <c r="C389" s="66"/>
      <c r="D389" s="66"/>
      <c r="E389" s="66"/>
      <c r="F389" s="66"/>
      <c r="G389" s="66"/>
      <c r="H389" s="66"/>
      <c r="I389" s="3"/>
    </row>
    <row r="390" spans="1:9" s="59" customFormat="1" ht="38.65" customHeight="1" x14ac:dyDescent="0.3">
      <c r="A390" s="6"/>
      <c r="C390" s="66"/>
      <c r="D390" s="66"/>
      <c r="E390" s="66"/>
      <c r="F390" s="66"/>
      <c r="G390" s="66"/>
      <c r="H390" s="66"/>
      <c r="I390" s="3"/>
    </row>
    <row r="391" spans="1:9" s="59" customFormat="1" ht="38.65" customHeight="1" x14ac:dyDescent="0.3">
      <c r="A391" s="6"/>
      <c r="C391" s="66"/>
      <c r="D391" s="66"/>
      <c r="E391" s="66"/>
      <c r="F391" s="66"/>
      <c r="G391" s="66"/>
      <c r="H391" s="66"/>
      <c r="I391" s="3"/>
    </row>
    <row r="392" spans="1:9" s="59" customFormat="1" ht="38.65" customHeight="1" x14ac:dyDescent="0.3">
      <c r="A392" s="6"/>
      <c r="C392" s="66"/>
      <c r="D392" s="66"/>
      <c r="E392" s="66"/>
      <c r="F392" s="66"/>
      <c r="G392" s="66"/>
      <c r="H392" s="66"/>
      <c r="I392" s="3"/>
    </row>
    <row r="393" spans="1:9" s="59" customFormat="1" ht="38.65" customHeight="1" x14ac:dyDescent="0.3">
      <c r="A393" s="6"/>
      <c r="C393" s="66"/>
      <c r="D393" s="66"/>
      <c r="E393" s="66"/>
      <c r="F393" s="66"/>
      <c r="G393" s="66"/>
      <c r="H393" s="66"/>
      <c r="I393" s="3"/>
    </row>
    <row r="394" spans="1:9" s="59" customFormat="1" ht="38.65" customHeight="1" x14ac:dyDescent="0.3">
      <c r="A394" s="6"/>
      <c r="C394" s="66"/>
      <c r="D394" s="66"/>
      <c r="E394" s="66"/>
      <c r="F394" s="66"/>
      <c r="G394" s="66"/>
      <c r="H394" s="66"/>
      <c r="I394" s="3"/>
    </row>
    <row r="395" spans="1:9" s="59" customFormat="1" ht="38.65" customHeight="1" x14ac:dyDescent="0.3">
      <c r="A395" s="6"/>
      <c r="C395" s="66"/>
      <c r="D395" s="66"/>
      <c r="E395" s="66"/>
      <c r="F395" s="66"/>
      <c r="G395" s="66"/>
      <c r="H395" s="66"/>
      <c r="I395" s="3"/>
    </row>
    <row r="396" spans="1:9" s="59" customFormat="1" ht="38.65" customHeight="1" x14ac:dyDescent="0.3">
      <c r="A396" s="6"/>
      <c r="C396" s="66"/>
      <c r="D396" s="66"/>
      <c r="E396" s="66"/>
      <c r="F396" s="66"/>
      <c r="G396" s="66"/>
      <c r="H396" s="66"/>
      <c r="I396" s="3"/>
    </row>
    <row r="397" spans="1:9" s="59" customFormat="1" ht="38.65" customHeight="1" x14ac:dyDescent="0.3">
      <c r="A397" s="6"/>
      <c r="C397" s="66"/>
      <c r="D397" s="66"/>
      <c r="E397" s="66"/>
      <c r="F397" s="66"/>
      <c r="G397" s="66"/>
      <c r="H397" s="66"/>
      <c r="I397" s="3"/>
    </row>
    <row r="398" spans="1:9" s="59" customFormat="1" ht="38.65" customHeight="1" x14ac:dyDescent="0.3">
      <c r="A398" s="6"/>
      <c r="C398" s="66"/>
      <c r="D398" s="66"/>
      <c r="E398" s="66"/>
      <c r="F398" s="66"/>
      <c r="G398" s="66"/>
      <c r="H398" s="66"/>
      <c r="I398" s="3"/>
    </row>
    <row r="399" spans="1:9" s="59" customFormat="1" ht="38.65" customHeight="1" x14ac:dyDescent="0.3">
      <c r="A399" s="6"/>
      <c r="C399" s="66"/>
      <c r="D399" s="66"/>
      <c r="E399" s="66"/>
      <c r="F399" s="66"/>
      <c r="G399" s="66"/>
      <c r="H399" s="66"/>
      <c r="I399" s="3"/>
    </row>
    <row r="400" spans="1:9" s="59" customFormat="1" ht="38.65" customHeight="1" x14ac:dyDescent="0.3">
      <c r="A400" s="6"/>
      <c r="C400" s="66"/>
      <c r="D400" s="66"/>
      <c r="E400" s="66"/>
      <c r="F400" s="66"/>
      <c r="G400" s="66"/>
      <c r="H400" s="66"/>
      <c r="I400" s="3"/>
    </row>
    <row r="401" spans="1:9" s="59" customFormat="1" ht="38.65" customHeight="1" x14ac:dyDescent="0.3">
      <c r="A401" s="6"/>
      <c r="C401" s="66"/>
      <c r="D401" s="66"/>
      <c r="E401" s="66"/>
      <c r="F401" s="66"/>
      <c r="G401" s="66"/>
      <c r="H401" s="66"/>
      <c r="I401" s="3"/>
    </row>
    <row r="402" spans="1:9" s="59" customFormat="1" ht="38.65" customHeight="1" x14ac:dyDescent="0.3">
      <c r="A402" s="6"/>
      <c r="C402" s="66"/>
      <c r="D402" s="66"/>
      <c r="E402" s="66"/>
      <c r="F402" s="66"/>
      <c r="G402" s="66"/>
      <c r="H402" s="66"/>
      <c r="I402" s="3"/>
    </row>
    <row r="403" spans="1:9" s="59" customFormat="1" ht="38.65" customHeight="1" x14ac:dyDescent="0.3">
      <c r="A403" s="6"/>
      <c r="C403" s="66"/>
      <c r="D403" s="66"/>
      <c r="E403" s="66"/>
      <c r="F403" s="66"/>
      <c r="G403" s="66"/>
      <c r="H403" s="66"/>
      <c r="I403" s="3"/>
    </row>
    <row r="404" spans="1:9" s="59" customFormat="1" ht="38.65" customHeight="1" x14ac:dyDescent="0.3">
      <c r="A404" s="6"/>
      <c r="C404" s="66"/>
      <c r="D404" s="66"/>
      <c r="E404" s="66"/>
      <c r="F404" s="66"/>
      <c r="G404" s="66"/>
      <c r="H404" s="66"/>
      <c r="I404" s="3"/>
    </row>
    <row r="405" spans="1:9" s="59" customFormat="1" ht="38.65" customHeight="1" x14ac:dyDescent="0.3">
      <c r="A405" s="6"/>
      <c r="C405" s="66"/>
      <c r="D405" s="66"/>
      <c r="E405" s="66"/>
      <c r="F405" s="66"/>
      <c r="G405" s="66"/>
      <c r="H405" s="66"/>
      <c r="I405" s="3"/>
    </row>
    <row r="406" spans="1:9" s="59" customFormat="1" ht="38.65" customHeight="1" x14ac:dyDescent="0.3">
      <c r="A406" s="6"/>
      <c r="C406" s="66"/>
      <c r="D406" s="66"/>
      <c r="E406" s="66"/>
      <c r="F406" s="66"/>
      <c r="G406" s="66"/>
      <c r="H406" s="66"/>
      <c r="I406" s="3"/>
    </row>
    <row r="407" spans="1:9" s="59" customFormat="1" ht="38.65" customHeight="1" x14ac:dyDescent="0.3">
      <c r="A407" s="6"/>
      <c r="C407" s="66"/>
      <c r="D407" s="66"/>
      <c r="E407" s="66"/>
      <c r="F407" s="66"/>
      <c r="G407" s="66"/>
      <c r="H407" s="66"/>
      <c r="I407" s="3"/>
    </row>
    <row r="408" spans="1:9" s="59" customFormat="1" ht="38.65" customHeight="1" x14ac:dyDescent="0.3">
      <c r="A408" s="6"/>
      <c r="C408" s="66"/>
      <c r="D408" s="66"/>
      <c r="E408" s="66"/>
      <c r="F408" s="66"/>
      <c r="G408" s="66"/>
      <c r="H408" s="66"/>
      <c r="I408" s="3"/>
    </row>
    <row r="409" spans="1:9" s="59" customFormat="1" ht="38.65" customHeight="1" x14ac:dyDescent="0.3">
      <c r="A409" s="6"/>
      <c r="C409" s="66"/>
      <c r="D409" s="66"/>
      <c r="E409" s="66"/>
      <c r="F409" s="66"/>
      <c r="G409" s="66"/>
      <c r="H409" s="66"/>
      <c r="I409" s="3"/>
    </row>
    <row r="410" spans="1:9" s="59" customFormat="1" ht="38.65" customHeight="1" x14ac:dyDescent="0.3">
      <c r="A410" s="6"/>
      <c r="C410" s="66"/>
      <c r="D410" s="66"/>
      <c r="E410" s="66"/>
      <c r="F410" s="66"/>
      <c r="G410" s="66"/>
      <c r="H410" s="66"/>
      <c r="I410" s="3"/>
    </row>
    <row r="411" spans="1:9" s="59" customFormat="1" ht="38.65" customHeight="1" x14ac:dyDescent="0.3">
      <c r="A411" s="6"/>
      <c r="C411" s="66"/>
      <c r="D411" s="66"/>
      <c r="E411" s="66"/>
      <c r="F411" s="66"/>
      <c r="G411" s="66"/>
      <c r="H411" s="66"/>
      <c r="I411" s="3"/>
    </row>
    <row r="412" spans="1:9" s="59" customFormat="1" ht="38.65" customHeight="1" x14ac:dyDescent="0.3">
      <c r="A412" s="6"/>
      <c r="C412" s="66"/>
      <c r="D412" s="66"/>
      <c r="E412" s="66"/>
      <c r="F412" s="66"/>
      <c r="G412" s="66"/>
      <c r="H412" s="66"/>
      <c r="I412" s="3"/>
    </row>
    <row r="413" spans="1:9" s="59" customFormat="1" ht="38.65" customHeight="1" x14ac:dyDescent="0.3">
      <c r="A413" s="6"/>
      <c r="C413" s="66"/>
      <c r="D413" s="66"/>
      <c r="E413" s="66"/>
      <c r="F413" s="66"/>
      <c r="G413" s="66"/>
      <c r="H413" s="66"/>
      <c r="I413" s="3"/>
    </row>
    <row r="414" spans="1:9" s="59" customFormat="1" ht="38.65" customHeight="1" x14ac:dyDescent="0.3">
      <c r="A414" s="6"/>
      <c r="C414" s="66"/>
      <c r="D414" s="66"/>
      <c r="E414" s="66"/>
      <c r="F414" s="66"/>
      <c r="G414" s="66"/>
      <c r="H414" s="66"/>
      <c r="I414" s="3"/>
    </row>
    <row r="415" spans="1:9" s="59" customFormat="1" ht="38.65" customHeight="1" x14ac:dyDescent="0.3">
      <c r="A415" s="6"/>
      <c r="C415" s="66"/>
      <c r="D415" s="66"/>
      <c r="E415" s="66"/>
      <c r="F415" s="66"/>
      <c r="G415" s="66"/>
      <c r="H415" s="66"/>
      <c r="I415" s="3"/>
    </row>
    <row r="416" spans="1:9" s="59" customFormat="1" ht="38.65" customHeight="1" x14ac:dyDescent="0.3">
      <c r="A416" s="6"/>
      <c r="C416" s="66"/>
      <c r="D416" s="66"/>
      <c r="E416" s="66"/>
      <c r="F416" s="66"/>
      <c r="G416" s="66"/>
      <c r="H416" s="66"/>
      <c r="I416" s="3"/>
    </row>
    <row r="417" spans="1:9" s="59" customFormat="1" ht="38.65" customHeight="1" x14ac:dyDescent="0.3">
      <c r="A417" s="6"/>
      <c r="C417" s="66"/>
      <c r="D417" s="66"/>
      <c r="E417" s="66"/>
      <c r="F417" s="66"/>
      <c r="G417" s="66"/>
      <c r="H417" s="66"/>
      <c r="I417" s="3"/>
    </row>
    <row r="418" spans="1:9" s="59" customFormat="1" ht="38.65" customHeight="1" x14ac:dyDescent="0.3">
      <c r="A418" s="6"/>
      <c r="C418" s="66"/>
      <c r="D418" s="66"/>
      <c r="E418" s="66"/>
      <c r="F418" s="66"/>
      <c r="G418" s="66"/>
      <c r="H418" s="66"/>
      <c r="I418" s="3"/>
    </row>
    <row r="419" spans="1:9" s="59" customFormat="1" ht="38.65" customHeight="1" x14ac:dyDescent="0.3">
      <c r="A419" s="6"/>
      <c r="C419" s="66"/>
      <c r="D419" s="66"/>
      <c r="E419" s="66"/>
      <c r="F419" s="66"/>
      <c r="G419" s="66"/>
      <c r="H419" s="66"/>
      <c r="I419" s="3"/>
    </row>
    <row r="420" spans="1:9" s="59" customFormat="1" ht="38.65" customHeight="1" x14ac:dyDescent="0.3">
      <c r="A420" s="6"/>
      <c r="C420" s="66"/>
      <c r="D420" s="66"/>
      <c r="E420" s="66"/>
      <c r="F420" s="66"/>
      <c r="G420" s="66"/>
      <c r="H420" s="66"/>
      <c r="I420" s="3"/>
    </row>
    <row r="421" spans="1:9" s="59" customFormat="1" ht="38.65" customHeight="1" x14ac:dyDescent="0.3">
      <c r="A421" s="6"/>
      <c r="C421" s="66"/>
      <c r="D421" s="66"/>
      <c r="E421" s="66"/>
      <c r="F421" s="66"/>
      <c r="G421" s="66"/>
      <c r="H421" s="66"/>
      <c r="I421" s="3"/>
    </row>
    <row r="422" spans="1:9" s="59" customFormat="1" ht="38.65" customHeight="1" x14ac:dyDescent="0.3">
      <c r="A422" s="6"/>
      <c r="C422" s="66"/>
      <c r="D422" s="66"/>
      <c r="E422" s="66"/>
      <c r="F422" s="66"/>
      <c r="G422" s="66"/>
      <c r="H422" s="66"/>
      <c r="I422" s="3"/>
    </row>
    <row r="423" spans="1:9" s="59" customFormat="1" ht="38.65" customHeight="1" x14ac:dyDescent="0.3">
      <c r="A423" s="6"/>
      <c r="C423" s="66"/>
      <c r="D423" s="66"/>
      <c r="E423" s="66"/>
      <c r="F423" s="66"/>
      <c r="G423" s="66"/>
      <c r="H423" s="66"/>
      <c r="I423" s="3"/>
    </row>
    <row r="424" spans="1:9" s="59" customFormat="1" ht="38.65" customHeight="1" x14ac:dyDescent="0.3">
      <c r="A424" s="6"/>
      <c r="C424" s="66"/>
      <c r="D424" s="66"/>
      <c r="E424" s="66"/>
      <c r="F424" s="66"/>
      <c r="G424" s="66"/>
      <c r="H424" s="66"/>
      <c r="I424" s="3"/>
    </row>
    <row r="425" spans="1:9" s="59" customFormat="1" ht="38.65" customHeight="1" x14ac:dyDescent="0.3">
      <c r="A425" s="6"/>
      <c r="C425" s="66"/>
      <c r="D425" s="66"/>
      <c r="E425" s="66"/>
      <c r="F425" s="66"/>
      <c r="G425" s="66"/>
      <c r="H425" s="66"/>
      <c r="I425" s="3"/>
    </row>
    <row r="426" spans="1:9" s="59" customFormat="1" ht="38.65" customHeight="1" x14ac:dyDescent="0.3">
      <c r="A426" s="6"/>
      <c r="C426" s="66"/>
      <c r="D426" s="66"/>
      <c r="E426" s="66"/>
      <c r="F426" s="66"/>
      <c r="G426" s="66"/>
      <c r="H426" s="66"/>
      <c r="I426" s="3"/>
    </row>
    <row r="427" spans="1:9" s="59" customFormat="1" ht="38.65" customHeight="1" x14ac:dyDescent="0.3">
      <c r="A427" s="6"/>
      <c r="C427" s="66"/>
      <c r="D427" s="66"/>
      <c r="E427" s="66"/>
      <c r="F427" s="66"/>
      <c r="G427" s="66"/>
      <c r="H427" s="66"/>
      <c r="I427" s="3"/>
    </row>
    <row r="428" spans="1:9" s="59" customFormat="1" ht="38.65" customHeight="1" x14ac:dyDescent="0.3">
      <c r="A428" s="6"/>
      <c r="C428" s="66"/>
      <c r="D428" s="66"/>
      <c r="E428" s="66"/>
      <c r="F428" s="66"/>
      <c r="G428" s="66"/>
      <c r="H428" s="66"/>
      <c r="I428" s="3"/>
    </row>
    <row r="429" spans="1:9" s="59" customFormat="1" ht="38.65" customHeight="1" x14ac:dyDescent="0.3">
      <c r="A429" s="6"/>
      <c r="C429" s="66"/>
      <c r="D429" s="66"/>
      <c r="E429" s="66"/>
      <c r="F429" s="66"/>
      <c r="G429" s="66"/>
      <c r="H429" s="66"/>
      <c r="I429" s="3"/>
    </row>
    <row r="430" spans="1:9" s="59" customFormat="1" ht="38.65" customHeight="1" x14ac:dyDescent="0.3">
      <c r="A430" s="6"/>
      <c r="C430" s="66"/>
      <c r="D430" s="66"/>
      <c r="E430" s="66"/>
      <c r="F430" s="66"/>
      <c r="G430" s="66"/>
      <c r="H430" s="66"/>
      <c r="I430" s="3"/>
    </row>
    <row r="431" spans="1:9" s="59" customFormat="1" ht="38.65" customHeight="1" x14ac:dyDescent="0.3">
      <c r="A431" s="6"/>
      <c r="C431" s="66"/>
      <c r="D431" s="66"/>
      <c r="E431" s="66"/>
      <c r="F431" s="66"/>
      <c r="G431" s="66"/>
      <c r="H431" s="66"/>
      <c r="I431" s="3"/>
    </row>
    <row r="432" spans="1:9" s="59" customFormat="1" ht="38.65" customHeight="1" x14ac:dyDescent="0.3">
      <c r="A432" s="6"/>
      <c r="C432" s="66"/>
      <c r="D432" s="66"/>
      <c r="E432" s="66"/>
      <c r="F432" s="66"/>
      <c r="G432" s="66"/>
      <c r="H432" s="66"/>
      <c r="I432" s="3"/>
    </row>
    <row r="433" spans="1:9" s="59" customFormat="1" ht="38.65" customHeight="1" x14ac:dyDescent="0.3">
      <c r="A433" s="6"/>
      <c r="C433" s="66"/>
      <c r="D433" s="66"/>
      <c r="E433" s="66"/>
      <c r="F433" s="66"/>
      <c r="G433" s="66"/>
      <c r="H433" s="66"/>
      <c r="I433" s="3"/>
    </row>
    <row r="434" spans="1:9" s="59" customFormat="1" ht="38.65" customHeight="1" x14ac:dyDescent="0.3">
      <c r="A434" s="6"/>
      <c r="C434" s="66"/>
      <c r="D434" s="66"/>
      <c r="E434" s="66"/>
      <c r="F434" s="66"/>
      <c r="G434" s="66"/>
      <c r="H434" s="66"/>
      <c r="I434" s="3"/>
    </row>
    <row r="435" spans="1:9" s="59" customFormat="1" ht="38.65" customHeight="1" x14ac:dyDescent="0.3">
      <c r="A435" s="6"/>
      <c r="C435" s="66"/>
      <c r="D435" s="66"/>
      <c r="E435" s="66"/>
      <c r="F435" s="66"/>
      <c r="G435" s="66"/>
      <c r="H435" s="66"/>
      <c r="I435" s="3"/>
    </row>
    <row r="436" spans="1:9" s="59" customFormat="1" ht="38.65" customHeight="1" x14ac:dyDescent="0.3">
      <c r="A436" s="6"/>
      <c r="C436" s="66"/>
      <c r="D436" s="66"/>
      <c r="E436" s="66"/>
      <c r="F436" s="66"/>
      <c r="G436" s="66"/>
      <c r="H436" s="66"/>
      <c r="I436" s="3"/>
    </row>
    <row r="437" spans="1:9" s="59" customFormat="1" ht="38.65" customHeight="1" x14ac:dyDescent="0.3">
      <c r="A437" s="6"/>
      <c r="C437" s="66"/>
      <c r="D437" s="66"/>
      <c r="E437" s="66"/>
      <c r="F437" s="66"/>
      <c r="G437" s="66"/>
      <c r="H437" s="66"/>
      <c r="I437" s="3"/>
    </row>
    <row r="438" spans="1:9" s="59" customFormat="1" ht="38.65" customHeight="1" x14ac:dyDescent="0.3">
      <c r="A438" s="6"/>
      <c r="C438" s="66"/>
      <c r="D438" s="66"/>
      <c r="E438" s="66"/>
      <c r="F438" s="66"/>
      <c r="G438" s="66"/>
      <c r="H438" s="66"/>
      <c r="I438" s="3"/>
    </row>
    <row r="439" spans="1:9" s="59" customFormat="1" ht="38.65" customHeight="1" x14ac:dyDescent="0.3">
      <c r="A439" s="6"/>
      <c r="C439" s="66"/>
      <c r="D439" s="66"/>
      <c r="E439" s="66"/>
      <c r="F439" s="66"/>
      <c r="G439" s="66"/>
      <c r="H439" s="66"/>
      <c r="I439" s="3"/>
    </row>
    <row r="440" spans="1:9" s="59" customFormat="1" ht="38.65" customHeight="1" x14ac:dyDescent="0.3">
      <c r="A440" s="6"/>
      <c r="C440" s="66"/>
      <c r="D440" s="66"/>
      <c r="E440" s="66"/>
      <c r="F440" s="66"/>
      <c r="G440" s="66"/>
      <c r="H440" s="66"/>
      <c r="I440" s="3"/>
    </row>
    <row r="441" spans="1:9" s="59" customFormat="1" ht="38.65" customHeight="1" x14ac:dyDescent="0.3">
      <c r="A441" s="6"/>
      <c r="C441" s="66"/>
      <c r="D441" s="66"/>
      <c r="E441" s="66"/>
      <c r="F441" s="66"/>
      <c r="G441" s="66"/>
      <c r="H441" s="66"/>
      <c r="I441" s="3"/>
    </row>
    <row r="442" spans="1:9" s="59" customFormat="1" ht="38.65" customHeight="1" x14ac:dyDescent="0.3">
      <c r="A442" s="6"/>
      <c r="C442" s="66"/>
      <c r="D442" s="66"/>
      <c r="E442" s="66"/>
      <c r="F442" s="66"/>
      <c r="G442" s="66"/>
      <c r="H442" s="66"/>
      <c r="I442" s="3"/>
    </row>
    <row r="443" spans="1:9" s="59" customFormat="1" ht="38.65" customHeight="1" x14ac:dyDescent="0.3">
      <c r="A443" s="6"/>
      <c r="C443" s="66"/>
      <c r="D443" s="66"/>
      <c r="E443" s="66"/>
      <c r="F443" s="66"/>
      <c r="G443" s="66"/>
      <c r="H443" s="66"/>
      <c r="I443" s="3"/>
    </row>
    <row r="444" spans="1:9" s="59" customFormat="1" ht="38.65" customHeight="1" x14ac:dyDescent="0.3">
      <c r="A444" s="6"/>
      <c r="C444" s="66"/>
      <c r="D444" s="66"/>
      <c r="E444" s="66"/>
      <c r="F444" s="66"/>
      <c r="G444" s="66"/>
      <c r="H444" s="66"/>
      <c r="I444" s="3"/>
    </row>
    <row r="445" spans="1:9" s="59" customFormat="1" ht="38.65" customHeight="1" x14ac:dyDescent="0.3">
      <c r="A445" s="6"/>
      <c r="C445" s="66"/>
      <c r="D445" s="66"/>
      <c r="E445" s="66"/>
      <c r="F445" s="66"/>
      <c r="G445" s="66"/>
      <c r="H445" s="66"/>
      <c r="I445" s="3"/>
    </row>
    <row r="446" spans="1:9" s="59" customFormat="1" ht="38.65" customHeight="1" x14ac:dyDescent="0.3">
      <c r="A446" s="6"/>
      <c r="C446" s="66"/>
      <c r="D446" s="66"/>
      <c r="E446" s="66"/>
      <c r="F446" s="66"/>
      <c r="G446" s="66"/>
      <c r="H446" s="66"/>
      <c r="I446" s="3"/>
    </row>
    <row r="447" spans="1:9" s="59" customFormat="1" ht="38.65" customHeight="1" x14ac:dyDescent="0.3">
      <c r="A447" s="6"/>
      <c r="C447" s="66"/>
      <c r="D447" s="66"/>
      <c r="E447" s="66"/>
      <c r="F447" s="66"/>
      <c r="G447" s="66"/>
      <c r="H447" s="66"/>
      <c r="I447" s="3"/>
    </row>
    <row r="448" spans="1:9" s="59" customFormat="1" ht="38.65" customHeight="1" x14ac:dyDescent="0.3">
      <c r="A448" s="6"/>
      <c r="C448" s="66"/>
      <c r="D448" s="66"/>
      <c r="E448" s="66"/>
      <c r="F448" s="66"/>
      <c r="G448" s="66"/>
      <c r="H448" s="66"/>
      <c r="I448" s="3"/>
    </row>
    <row r="449" spans="1:9" s="59" customFormat="1" ht="38.65" customHeight="1" x14ac:dyDescent="0.3">
      <c r="A449" s="6"/>
      <c r="C449" s="66"/>
      <c r="D449" s="66"/>
      <c r="E449" s="66"/>
      <c r="F449" s="66"/>
      <c r="G449" s="66"/>
      <c r="H449" s="66"/>
      <c r="I449" s="3"/>
    </row>
    <row r="450" spans="1:9" s="59" customFormat="1" ht="38.65" customHeight="1" x14ac:dyDescent="0.3">
      <c r="A450" s="6"/>
      <c r="C450" s="66"/>
      <c r="D450" s="66"/>
      <c r="E450" s="66"/>
      <c r="F450" s="66"/>
      <c r="G450" s="66"/>
      <c r="H450" s="66"/>
      <c r="I450" s="3"/>
    </row>
    <row r="451" spans="1:9" s="59" customFormat="1" ht="38.65" customHeight="1" x14ac:dyDescent="0.3">
      <c r="A451" s="6"/>
      <c r="C451" s="66"/>
      <c r="D451" s="66"/>
      <c r="E451" s="66"/>
      <c r="F451" s="66"/>
      <c r="G451" s="66"/>
      <c r="H451" s="66"/>
      <c r="I451" s="3"/>
    </row>
    <row r="452" spans="1:9" s="59" customFormat="1" ht="38.65" customHeight="1" x14ac:dyDescent="0.3">
      <c r="A452" s="6"/>
      <c r="C452" s="66"/>
      <c r="D452" s="66"/>
      <c r="E452" s="66"/>
      <c r="F452" s="66"/>
      <c r="G452" s="66"/>
      <c r="H452" s="66"/>
      <c r="I452" s="3"/>
    </row>
    <row r="453" spans="1:9" s="59" customFormat="1" ht="38.65" customHeight="1" x14ac:dyDescent="0.3">
      <c r="A453" s="6"/>
      <c r="C453" s="66"/>
      <c r="D453" s="66"/>
      <c r="E453" s="66"/>
      <c r="F453" s="66"/>
      <c r="G453" s="66"/>
      <c r="H453" s="66"/>
      <c r="I453" s="3"/>
    </row>
    <row r="454" spans="1:9" s="59" customFormat="1" ht="38.65" customHeight="1" x14ac:dyDescent="0.3">
      <c r="A454" s="6"/>
      <c r="C454" s="66"/>
      <c r="D454" s="66"/>
      <c r="E454" s="66"/>
      <c r="F454" s="66"/>
      <c r="G454" s="66"/>
      <c r="H454" s="66"/>
      <c r="I454" s="3"/>
    </row>
    <row r="455" spans="1:9" s="59" customFormat="1" ht="38.65" customHeight="1" x14ac:dyDescent="0.3">
      <c r="A455" s="6"/>
      <c r="C455" s="66"/>
      <c r="D455" s="66"/>
      <c r="E455" s="66"/>
      <c r="F455" s="66"/>
      <c r="G455" s="66"/>
      <c r="H455" s="66"/>
      <c r="I455" s="3"/>
    </row>
    <row r="456" spans="1:9" s="59" customFormat="1" ht="38.65" customHeight="1" x14ac:dyDescent="0.3">
      <c r="A456" s="6"/>
      <c r="C456" s="66"/>
      <c r="D456" s="66"/>
      <c r="E456" s="66"/>
      <c r="F456" s="66"/>
      <c r="G456" s="66"/>
      <c r="H456" s="66"/>
      <c r="I456" s="3"/>
    </row>
    <row r="457" spans="1:9" s="59" customFormat="1" ht="38.65" customHeight="1" x14ac:dyDescent="0.3">
      <c r="A457" s="6"/>
      <c r="C457" s="66"/>
      <c r="D457" s="66"/>
      <c r="E457" s="66"/>
      <c r="F457" s="66"/>
      <c r="G457" s="66"/>
      <c r="H457" s="66"/>
      <c r="I457" s="3"/>
    </row>
    <row r="458" spans="1:9" s="59" customFormat="1" ht="38.65" customHeight="1" x14ac:dyDescent="0.3">
      <c r="A458" s="6"/>
      <c r="C458" s="66"/>
      <c r="D458" s="66"/>
      <c r="E458" s="66"/>
      <c r="F458" s="66"/>
      <c r="G458" s="66"/>
      <c r="H458" s="66"/>
      <c r="I458" s="3"/>
    </row>
    <row r="459" spans="1:9" s="59" customFormat="1" ht="38.65" customHeight="1" x14ac:dyDescent="0.3">
      <c r="A459" s="6"/>
      <c r="C459" s="66"/>
      <c r="D459" s="66"/>
      <c r="E459" s="66"/>
      <c r="F459" s="66"/>
      <c r="G459" s="66"/>
      <c r="H459" s="66"/>
      <c r="I459" s="3"/>
    </row>
    <row r="460" spans="1:9" s="59" customFormat="1" ht="38.65" customHeight="1" x14ac:dyDescent="0.3">
      <c r="A460" s="6"/>
      <c r="C460" s="66"/>
      <c r="D460" s="66"/>
      <c r="E460" s="66"/>
      <c r="F460" s="66"/>
      <c r="G460" s="66"/>
      <c r="H460" s="66"/>
      <c r="I460" s="3"/>
    </row>
    <row r="461" spans="1:9" s="59" customFormat="1" ht="38.65" customHeight="1" x14ac:dyDescent="0.3">
      <c r="A461" s="6"/>
      <c r="C461" s="66"/>
      <c r="D461" s="66"/>
      <c r="E461" s="66"/>
      <c r="F461" s="66"/>
      <c r="G461" s="66"/>
      <c r="H461" s="66"/>
      <c r="I461" s="3"/>
    </row>
    <row r="462" spans="1:9" s="59" customFormat="1" ht="38.65" customHeight="1" x14ac:dyDescent="0.3">
      <c r="A462" s="6"/>
      <c r="C462" s="66"/>
      <c r="D462" s="66"/>
      <c r="E462" s="66"/>
      <c r="F462" s="66"/>
      <c r="G462" s="66"/>
      <c r="H462" s="66"/>
      <c r="I462" s="3"/>
    </row>
    <row r="463" spans="1:9" s="59" customFormat="1" ht="38.65" customHeight="1" x14ac:dyDescent="0.3">
      <c r="A463" s="6"/>
      <c r="C463" s="66"/>
      <c r="D463" s="66"/>
      <c r="E463" s="66"/>
      <c r="F463" s="66"/>
      <c r="G463" s="66"/>
      <c r="H463" s="66"/>
      <c r="I463" s="3"/>
    </row>
    <row r="464" spans="1:9" s="59" customFormat="1" ht="38.65" customHeight="1" x14ac:dyDescent="0.3">
      <c r="A464" s="6"/>
      <c r="C464" s="66"/>
      <c r="D464" s="66"/>
      <c r="E464" s="66"/>
      <c r="F464" s="66"/>
      <c r="G464" s="66"/>
      <c r="H464" s="66"/>
      <c r="I464" s="3"/>
    </row>
    <row r="465" spans="1:9" s="59" customFormat="1" ht="38.65" customHeight="1" x14ac:dyDescent="0.3">
      <c r="A465" s="6"/>
      <c r="C465" s="66"/>
      <c r="D465" s="66"/>
      <c r="E465" s="66"/>
      <c r="F465" s="66"/>
      <c r="G465" s="66"/>
      <c r="H465" s="66"/>
      <c r="I465" s="3"/>
    </row>
    <row r="466" spans="1:9" s="59" customFormat="1" ht="38.65" customHeight="1" x14ac:dyDescent="0.3">
      <c r="A466" s="6"/>
      <c r="C466" s="66"/>
      <c r="D466" s="66"/>
      <c r="E466" s="66"/>
      <c r="F466" s="66"/>
      <c r="G466" s="66"/>
      <c r="H466" s="66"/>
      <c r="I466" s="3"/>
    </row>
    <row r="467" spans="1:9" s="59" customFormat="1" ht="38.65" customHeight="1" x14ac:dyDescent="0.3">
      <c r="A467" s="6"/>
      <c r="C467" s="66"/>
      <c r="D467" s="66"/>
      <c r="E467" s="66"/>
      <c r="F467" s="66"/>
      <c r="G467" s="66"/>
      <c r="H467" s="66"/>
      <c r="I467" s="3"/>
    </row>
    <row r="468" spans="1:9" s="59" customFormat="1" ht="38.65" customHeight="1" x14ac:dyDescent="0.3">
      <c r="A468" s="6"/>
      <c r="C468" s="66"/>
      <c r="D468" s="66"/>
      <c r="E468" s="66"/>
      <c r="F468" s="66"/>
      <c r="G468" s="66"/>
      <c r="H468" s="66"/>
      <c r="I468" s="3"/>
    </row>
    <row r="469" spans="1:9" s="59" customFormat="1" ht="38.65" customHeight="1" x14ac:dyDescent="0.3">
      <c r="A469" s="6"/>
      <c r="C469" s="66"/>
      <c r="D469" s="66"/>
      <c r="E469" s="66"/>
      <c r="F469" s="66"/>
      <c r="G469" s="66"/>
      <c r="H469" s="66"/>
      <c r="I469" s="3"/>
    </row>
    <row r="470" spans="1:9" s="59" customFormat="1" ht="38.65" customHeight="1" x14ac:dyDescent="0.3">
      <c r="A470" s="6"/>
      <c r="C470" s="66"/>
      <c r="D470" s="66"/>
      <c r="E470" s="66"/>
      <c r="F470" s="66"/>
      <c r="G470" s="66"/>
      <c r="H470" s="66"/>
      <c r="I470" s="3"/>
    </row>
    <row r="471" spans="1:9" s="59" customFormat="1" ht="38.65" customHeight="1" x14ac:dyDescent="0.3">
      <c r="A471" s="6"/>
      <c r="C471" s="66"/>
      <c r="D471" s="66"/>
      <c r="E471" s="66"/>
      <c r="F471" s="66"/>
      <c r="G471" s="66"/>
      <c r="H471" s="66"/>
      <c r="I471" s="3"/>
    </row>
    <row r="472" spans="1:9" s="59" customFormat="1" ht="38.65" customHeight="1" x14ac:dyDescent="0.3">
      <c r="A472" s="6"/>
      <c r="C472" s="66"/>
      <c r="D472" s="66"/>
      <c r="E472" s="66"/>
      <c r="F472" s="66"/>
      <c r="G472" s="66"/>
      <c r="H472" s="66"/>
      <c r="I472" s="3"/>
    </row>
    <row r="473" spans="1:9" s="59" customFormat="1" ht="38.65" customHeight="1" x14ac:dyDescent="0.3">
      <c r="A473" s="6"/>
      <c r="C473" s="66"/>
      <c r="D473" s="66"/>
      <c r="E473" s="66"/>
      <c r="F473" s="66"/>
      <c r="G473" s="66"/>
      <c r="H473" s="66"/>
      <c r="I473" s="3"/>
    </row>
    <row r="474" spans="1:9" s="59" customFormat="1" ht="38.65" customHeight="1" x14ac:dyDescent="0.3">
      <c r="A474" s="6"/>
      <c r="C474" s="66"/>
      <c r="D474" s="66"/>
      <c r="E474" s="66"/>
      <c r="F474" s="66"/>
      <c r="G474" s="66"/>
      <c r="H474" s="66"/>
      <c r="I474" s="3"/>
    </row>
    <row r="475" spans="1:9" s="59" customFormat="1" ht="38.65" customHeight="1" x14ac:dyDescent="0.3">
      <c r="A475" s="6"/>
      <c r="C475" s="66"/>
      <c r="D475" s="66"/>
      <c r="E475" s="66"/>
      <c r="F475" s="66"/>
      <c r="G475" s="66"/>
      <c r="H475" s="66"/>
      <c r="I475" s="3"/>
    </row>
    <row r="476" spans="1:9" s="59" customFormat="1" ht="38.65" customHeight="1" x14ac:dyDescent="0.3">
      <c r="A476" s="6"/>
      <c r="C476" s="66"/>
      <c r="D476" s="66"/>
      <c r="E476" s="66"/>
      <c r="F476" s="66"/>
      <c r="G476" s="66"/>
      <c r="H476" s="66"/>
      <c r="I476" s="3"/>
    </row>
    <row r="477" spans="1:9" s="59" customFormat="1" ht="38.65" customHeight="1" x14ac:dyDescent="0.3">
      <c r="A477" s="6"/>
      <c r="C477" s="66"/>
      <c r="D477" s="66"/>
      <c r="E477" s="66"/>
      <c r="F477" s="66"/>
      <c r="G477" s="66"/>
      <c r="H477" s="66"/>
      <c r="I477" s="3"/>
    </row>
    <row r="478" spans="1:9" s="59" customFormat="1" ht="38.65" customHeight="1" x14ac:dyDescent="0.3">
      <c r="A478" s="6"/>
      <c r="C478" s="66"/>
      <c r="D478" s="66"/>
      <c r="E478" s="66"/>
      <c r="F478" s="66"/>
      <c r="G478" s="66"/>
      <c r="H478" s="66"/>
      <c r="I478" s="3"/>
    </row>
    <row r="479" spans="1:9" s="59" customFormat="1" ht="38.65" customHeight="1" x14ac:dyDescent="0.3">
      <c r="A479" s="6"/>
      <c r="C479" s="66"/>
      <c r="D479" s="66"/>
      <c r="E479" s="66"/>
      <c r="F479" s="66"/>
      <c r="G479" s="66"/>
      <c r="H479" s="66"/>
      <c r="I479" s="3"/>
    </row>
    <row r="480" spans="1:9" s="59" customFormat="1" ht="38.65" customHeight="1" x14ac:dyDescent="0.3">
      <c r="A480" s="6"/>
      <c r="C480" s="66"/>
      <c r="D480" s="66"/>
      <c r="E480" s="66"/>
      <c r="F480" s="66"/>
      <c r="G480" s="66"/>
      <c r="H480" s="66"/>
      <c r="I480" s="3"/>
    </row>
    <row r="481" spans="1:9" s="59" customFormat="1" ht="38.65" customHeight="1" x14ac:dyDescent="0.3">
      <c r="A481" s="6"/>
      <c r="C481" s="66"/>
      <c r="D481" s="66"/>
      <c r="E481" s="66"/>
      <c r="F481" s="66"/>
      <c r="G481" s="66"/>
      <c r="H481" s="66"/>
      <c r="I481" s="3"/>
    </row>
    <row r="482" spans="1:9" s="59" customFormat="1" ht="38.65" customHeight="1" x14ac:dyDescent="0.3">
      <c r="A482" s="6"/>
      <c r="C482" s="66"/>
      <c r="D482" s="66"/>
      <c r="E482" s="66"/>
      <c r="F482" s="66"/>
      <c r="G482" s="66"/>
      <c r="H482" s="66"/>
      <c r="I482" s="3"/>
    </row>
    <row r="483" spans="1:9" s="59" customFormat="1" ht="38.65" customHeight="1" x14ac:dyDescent="0.3">
      <c r="A483" s="6"/>
      <c r="C483" s="66"/>
      <c r="D483" s="66"/>
      <c r="E483" s="66"/>
      <c r="F483" s="66"/>
      <c r="G483" s="66"/>
      <c r="H483" s="66"/>
      <c r="I483" s="3"/>
    </row>
    <row r="484" spans="1:9" s="59" customFormat="1" ht="38.65" customHeight="1" x14ac:dyDescent="0.3">
      <c r="A484" s="6"/>
      <c r="C484" s="66"/>
      <c r="D484" s="66"/>
      <c r="E484" s="66"/>
      <c r="F484" s="66"/>
      <c r="G484" s="66"/>
      <c r="H484" s="66"/>
      <c r="I484" s="3"/>
    </row>
    <row r="485" spans="1:9" s="59" customFormat="1" ht="38.65" customHeight="1" x14ac:dyDescent="0.3">
      <c r="A485" s="6"/>
      <c r="C485" s="66"/>
      <c r="D485" s="66"/>
      <c r="E485" s="66"/>
      <c r="F485" s="66"/>
      <c r="G485" s="66"/>
      <c r="H485" s="66"/>
      <c r="I485" s="3"/>
    </row>
    <row r="486" spans="1:9" s="59" customFormat="1" ht="38.65" customHeight="1" x14ac:dyDescent="0.3">
      <c r="A486" s="6"/>
      <c r="C486" s="66"/>
      <c r="D486" s="66"/>
      <c r="E486" s="66"/>
      <c r="F486" s="66"/>
      <c r="G486" s="66"/>
      <c r="H486" s="66"/>
      <c r="I486" s="3"/>
    </row>
    <row r="487" spans="1:9" s="59" customFormat="1" ht="38.65" customHeight="1" x14ac:dyDescent="0.3">
      <c r="A487" s="6"/>
      <c r="C487" s="66"/>
      <c r="D487" s="66"/>
      <c r="E487" s="66"/>
      <c r="F487" s="66"/>
      <c r="G487" s="66"/>
      <c r="H487" s="66"/>
      <c r="I487" s="3"/>
    </row>
    <row r="488" spans="1:9" s="59" customFormat="1" ht="38.65" customHeight="1" x14ac:dyDescent="0.3">
      <c r="A488" s="6"/>
      <c r="C488" s="66"/>
      <c r="D488" s="66"/>
      <c r="E488" s="66"/>
      <c r="F488" s="66"/>
      <c r="G488" s="66"/>
      <c r="H488" s="66"/>
      <c r="I488" s="3"/>
    </row>
    <row r="489" spans="1:9" s="59" customFormat="1" ht="38.65" customHeight="1" x14ac:dyDescent="0.3">
      <c r="A489" s="6"/>
      <c r="C489" s="66"/>
      <c r="D489" s="66"/>
      <c r="E489" s="66"/>
      <c r="F489" s="66"/>
      <c r="G489" s="66"/>
      <c r="H489" s="66"/>
      <c r="I489" s="3"/>
    </row>
    <row r="490" spans="1:9" s="59" customFormat="1" ht="38.65" customHeight="1" x14ac:dyDescent="0.3">
      <c r="A490" s="6"/>
      <c r="C490" s="66"/>
      <c r="D490" s="66"/>
      <c r="E490" s="66"/>
      <c r="F490" s="66"/>
      <c r="G490" s="66"/>
      <c r="H490" s="66"/>
      <c r="I490" s="3"/>
    </row>
    <row r="491" spans="1:9" s="59" customFormat="1" ht="38.65" customHeight="1" x14ac:dyDescent="0.3">
      <c r="A491" s="6"/>
      <c r="C491" s="66"/>
      <c r="D491" s="66"/>
      <c r="E491" s="66"/>
      <c r="F491" s="66"/>
      <c r="G491" s="66"/>
      <c r="H491" s="66"/>
      <c r="I491" s="3"/>
    </row>
    <row r="492" spans="1:9" s="59" customFormat="1" ht="38.65" customHeight="1" x14ac:dyDescent="0.3">
      <c r="A492" s="6"/>
      <c r="C492" s="66"/>
      <c r="D492" s="66"/>
      <c r="E492" s="66"/>
      <c r="F492" s="66"/>
      <c r="G492" s="66"/>
      <c r="H492" s="66"/>
      <c r="I492" s="3"/>
    </row>
    <row r="493" spans="1:9" s="59" customFormat="1" ht="38.65" customHeight="1" x14ac:dyDescent="0.3">
      <c r="A493" s="6"/>
      <c r="C493" s="66"/>
      <c r="D493" s="66"/>
      <c r="E493" s="66"/>
      <c r="F493" s="66"/>
      <c r="G493" s="66"/>
      <c r="H493" s="66"/>
      <c r="I493" s="3"/>
    </row>
    <row r="494" spans="1:9" s="59" customFormat="1" ht="38.65" customHeight="1" x14ac:dyDescent="0.3">
      <c r="A494" s="6"/>
      <c r="C494" s="66"/>
      <c r="D494" s="66"/>
      <c r="E494" s="66"/>
      <c r="F494" s="66"/>
      <c r="G494" s="66"/>
      <c r="H494" s="66"/>
      <c r="I494" s="3"/>
    </row>
    <row r="495" spans="1:9" s="59" customFormat="1" ht="38.65" customHeight="1" x14ac:dyDescent="0.3">
      <c r="A495" s="6"/>
      <c r="C495" s="66"/>
      <c r="D495" s="66"/>
      <c r="E495" s="66"/>
      <c r="F495" s="66"/>
      <c r="G495" s="66"/>
      <c r="H495" s="66"/>
      <c r="I495" s="3"/>
    </row>
    <row r="496" spans="1:9" s="59" customFormat="1" ht="38.65" customHeight="1" x14ac:dyDescent="0.3">
      <c r="A496" s="6"/>
      <c r="C496" s="66"/>
      <c r="D496" s="66"/>
      <c r="E496" s="66"/>
      <c r="F496" s="66"/>
      <c r="G496" s="66"/>
      <c r="H496" s="66"/>
      <c r="I496" s="3"/>
    </row>
    <row r="497" spans="1:9" s="59" customFormat="1" ht="38.65" customHeight="1" x14ac:dyDescent="0.3">
      <c r="A497" s="6"/>
      <c r="C497" s="66"/>
      <c r="D497" s="66"/>
      <c r="E497" s="66"/>
      <c r="F497" s="66"/>
      <c r="G497" s="66"/>
      <c r="H497" s="66"/>
      <c r="I497" s="3"/>
    </row>
    <row r="498" spans="1:9" s="59" customFormat="1" ht="38.65" customHeight="1" x14ac:dyDescent="0.3">
      <c r="A498" s="6"/>
      <c r="C498" s="66"/>
      <c r="D498" s="66"/>
      <c r="E498" s="66"/>
      <c r="F498" s="66"/>
      <c r="G498" s="66"/>
      <c r="H498" s="66"/>
      <c r="I498" s="3"/>
    </row>
    <row r="499" spans="1:9" s="59" customFormat="1" ht="38.65" customHeight="1" x14ac:dyDescent="0.3">
      <c r="A499" s="6"/>
      <c r="C499" s="66"/>
      <c r="D499" s="66"/>
      <c r="E499" s="66"/>
      <c r="F499" s="66"/>
      <c r="G499" s="66"/>
      <c r="H499" s="66"/>
      <c r="I499" s="3"/>
    </row>
    <row r="500" spans="1:9" s="59" customFormat="1" ht="38.65" customHeight="1" x14ac:dyDescent="0.3">
      <c r="A500" s="6"/>
      <c r="C500" s="66"/>
      <c r="D500" s="66"/>
      <c r="E500" s="66"/>
      <c r="F500" s="66"/>
      <c r="G500" s="66"/>
      <c r="H500" s="66"/>
      <c r="I500" s="3"/>
    </row>
    <row r="501" spans="1:9" s="59" customFormat="1" ht="38.65" customHeight="1" x14ac:dyDescent="0.3">
      <c r="A501" s="6"/>
      <c r="C501" s="66"/>
      <c r="D501" s="66"/>
      <c r="E501" s="66"/>
      <c r="F501" s="66"/>
      <c r="G501" s="66"/>
      <c r="H501" s="66"/>
      <c r="I501" s="3"/>
    </row>
    <row r="502" spans="1:9" s="59" customFormat="1" ht="38.65" customHeight="1" x14ac:dyDescent="0.3">
      <c r="A502" s="6"/>
      <c r="C502" s="66"/>
      <c r="D502" s="66"/>
      <c r="E502" s="66"/>
      <c r="F502" s="66"/>
      <c r="G502" s="66"/>
      <c r="H502" s="66"/>
      <c r="I502" s="3"/>
    </row>
    <row r="503" spans="1:9" s="59" customFormat="1" ht="38.65" customHeight="1" x14ac:dyDescent="0.3">
      <c r="A503" s="6"/>
      <c r="C503" s="66"/>
      <c r="D503" s="66"/>
      <c r="E503" s="66"/>
      <c r="F503" s="66"/>
      <c r="G503" s="66"/>
      <c r="H503" s="66"/>
      <c r="I503" s="3"/>
    </row>
    <row r="504" spans="1:9" s="59" customFormat="1" ht="38.65" customHeight="1" x14ac:dyDescent="0.3">
      <c r="A504" s="6"/>
      <c r="C504" s="66"/>
      <c r="D504" s="66"/>
      <c r="E504" s="66"/>
      <c r="F504" s="66"/>
      <c r="G504" s="66"/>
      <c r="H504" s="66"/>
      <c r="I504" s="3"/>
    </row>
    <row r="505" spans="1:9" s="59" customFormat="1" ht="38.65" customHeight="1" x14ac:dyDescent="0.3">
      <c r="A505" s="6"/>
      <c r="C505" s="66"/>
      <c r="D505" s="66"/>
      <c r="E505" s="66"/>
      <c r="F505" s="66"/>
      <c r="G505" s="66"/>
      <c r="H505" s="66"/>
      <c r="I505" s="3"/>
    </row>
    <row r="506" spans="1:9" s="59" customFormat="1" ht="38.65" customHeight="1" x14ac:dyDescent="0.3">
      <c r="A506" s="6"/>
      <c r="C506" s="66"/>
      <c r="D506" s="66"/>
      <c r="E506" s="66"/>
      <c r="F506" s="66"/>
      <c r="G506" s="66"/>
      <c r="H506" s="66"/>
      <c r="I506" s="3"/>
    </row>
    <row r="507" spans="1:9" s="59" customFormat="1" ht="38.65" customHeight="1" x14ac:dyDescent="0.3">
      <c r="A507" s="6"/>
      <c r="C507" s="66"/>
      <c r="D507" s="66"/>
      <c r="E507" s="66"/>
      <c r="F507" s="66"/>
      <c r="G507" s="66"/>
      <c r="H507" s="66"/>
      <c r="I507" s="3"/>
    </row>
    <row r="508" spans="1:9" s="59" customFormat="1" ht="38.65" customHeight="1" x14ac:dyDescent="0.3">
      <c r="A508" s="6"/>
      <c r="C508" s="66"/>
      <c r="D508" s="66"/>
      <c r="E508" s="66"/>
      <c r="F508" s="66"/>
      <c r="G508" s="66"/>
      <c r="H508" s="66"/>
      <c r="I508" s="3"/>
    </row>
    <row r="509" spans="1:9" s="59" customFormat="1" ht="38.65" customHeight="1" x14ac:dyDescent="0.3">
      <c r="A509" s="6"/>
      <c r="C509" s="66"/>
      <c r="D509" s="66"/>
      <c r="E509" s="66"/>
      <c r="F509" s="66"/>
      <c r="G509" s="66"/>
      <c r="H509" s="66"/>
      <c r="I509" s="3"/>
    </row>
    <row r="510" spans="1:9" s="59" customFormat="1" ht="38.65" customHeight="1" x14ac:dyDescent="0.3">
      <c r="A510" s="6"/>
      <c r="C510" s="66"/>
      <c r="D510" s="66"/>
      <c r="E510" s="66"/>
      <c r="F510" s="66"/>
      <c r="G510" s="66"/>
      <c r="H510" s="66"/>
      <c r="I510" s="3"/>
    </row>
    <row r="511" spans="1:9" s="59" customFormat="1" ht="38.65" customHeight="1" x14ac:dyDescent="0.3">
      <c r="A511" s="6"/>
      <c r="C511" s="66"/>
      <c r="D511" s="66"/>
      <c r="E511" s="66"/>
      <c r="F511" s="66"/>
      <c r="G511" s="66"/>
      <c r="H511" s="66"/>
      <c r="I511" s="3"/>
    </row>
    <row r="512" spans="1:9" s="59" customFormat="1" ht="38.65" customHeight="1" x14ac:dyDescent="0.3">
      <c r="A512" s="6"/>
      <c r="C512" s="66"/>
      <c r="D512" s="66"/>
      <c r="E512" s="66"/>
      <c r="F512" s="66"/>
      <c r="G512" s="66"/>
      <c r="H512" s="66"/>
      <c r="I512" s="3"/>
    </row>
    <row r="513" spans="1:9" s="59" customFormat="1" ht="38.65" customHeight="1" x14ac:dyDescent="0.3">
      <c r="A513" s="6"/>
      <c r="C513" s="66"/>
      <c r="D513" s="66"/>
      <c r="E513" s="66"/>
      <c r="F513" s="66"/>
      <c r="G513" s="66"/>
      <c r="H513" s="66"/>
      <c r="I513" s="3"/>
    </row>
    <row r="514" spans="1:9" s="59" customFormat="1" ht="38.65" customHeight="1" x14ac:dyDescent="0.3">
      <c r="A514" s="6"/>
      <c r="C514" s="66"/>
      <c r="D514" s="66"/>
      <c r="E514" s="66"/>
      <c r="F514" s="66"/>
      <c r="G514" s="66"/>
      <c r="H514" s="66"/>
      <c r="I514" s="3"/>
    </row>
    <row r="515" spans="1:9" s="59" customFormat="1" ht="38.65" customHeight="1" x14ac:dyDescent="0.3">
      <c r="A515" s="6"/>
      <c r="C515" s="66"/>
      <c r="D515" s="66"/>
      <c r="E515" s="66"/>
      <c r="F515" s="66"/>
      <c r="G515" s="66"/>
      <c r="H515" s="66"/>
      <c r="I515" s="3"/>
    </row>
    <row r="516" spans="1:9" s="59" customFormat="1" ht="38.65" customHeight="1" x14ac:dyDescent="0.3">
      <c r="A516" s="6"/>
      <c r="C516" s="66"/>
      <c r="D516" s="66"/>
      <c r="E516" s="66"/>
      <c r="F516" s="66"/>
      <c r="G516" s="66"/>
      <c r="H516" s="66"/>
      <c r="I516" s="3"/>
    </row>
    <row r="517" spans="1:9" s="59" customFormat="1" ht="38.65" customHeight="1" x14ac:dyDescent="0.3">
      <c r="A517" s="6"/>
      <c r="C517" s="66"/>
      <c r="D517" s="66"/>
      <c r="E517" s="66"/>
      <c r="F517" s="66"/>
      <c r="G517" s="66"/>
      <c r="H517" s="66"/>
      <c r="I517" s="3"/>
    </row>
    <row r="518" spans="1:9" s="59" customFormat="1" ht="38.65" customHeight="1" x14ac:dyDescent="0.3">
      <c r="A518" s="6"/>
      <c r="C518" s="66"/>
      <c r="D518" s="66"/>
      <c r="E518" s="66"/>
      <c r="F518" s="66"/>
      <c r="G518" s="66"/>
      <c r="H518" s="66"/>
      <c r="I518" s="3"/>
    </row>
    <row r="519" spans="1:9" s="59" customFormat="1" ht="38.65" customHeight="1" x14ac:dyDescent="0.3">
      <c r="A519" s="6"/>
      <c r="C519" s="66"/>
      <c r="D519" s="66"/>
      <c r="E519" s="66"/>
      <c r="F519" s="66"/>
      <c r="G519" s="66"/>
      <c r="H519" s="66"/>
      <c r="I519" s="3"/>
    </row>
    <row r="520" spans="1:9" s="59" customFormat="1" ht="38.65" customHeight="1" x14ac:dyDescent="0.3">
      <c r="A520" s="6"/>
      <c r="C520" s="66"/>
      <c r="D520" s="66"/>
      <c r="E520" s="66"/>
      <c r="F520" s="66"/>
      <c r="G520" s="66"/>
      <c r="H520" s="66"/>
      <c r="I520" s="3"/>
    </row>
    <row r="521" spans="1:9" s="59" customFormat="1" ht="38.65" customHeight="1" x14ac:dyDescent="0.3">
      <c r="A521" s="6"/>
      <c r="C521" s="66"/>
      <c r="D521" s="66"/>
      <c r="E521" s="66"/>
      <c r="F521" s="66"/>
      <c r="G521" s="66"/>
      <c r="H521" s="66"/>
      <c r="I521" s="3"/>
    </row>
    <row r="522" spans="1:9" s="59" customFormat="1" ht="38.65" customHeight="1" x14ac:dyDescent="0.3">
      <c r="A522" s="6"/>
      <c r="C522" s="66"/>
      <c r="D522" s="66"/>
      <c r="E522" s="66"/>
      <c r="F522" s="66"/>
      <c r="G522" s="66"/>
      <c r="H522" s="66"/>
      <c r="I522" s="3"/>
    </row>
    <row r="523" spans="1:9" s="59" customFormat="1" ht="38.65" customHeight="1" x14ac:dyDescent="0.3">
      <c r="A523" s="6"/>
      <c r="C523" s="66"/>
      <c r="D523" s="66"/>
      <c r="E523" s="66"/>
      <c r="F523" s="66"/>
      <c r="G523" s="66"/>
      <c r="H523" s="66"/>
      <c r="I523" s="3"/>
    </row>
    <row r="524" spans="1:9" s="59" customFormat="1" ht="38.65" customHeight="1" x14ac:dyDescent="0.3">
      <c r="A524" s="6"/>
      <c r="C524" s="66"/>
      <c r="D524" s="66"/>
      <c r="E524" s="66"/>
      <c r="F524" s="66"/>
      <c r="G524" s="66"/>
      <c r="H524" s="66"/>
      <c r="I524" s="3"/>
    </row>
    <row r="525" spans="1:9" s="59" customFormat="1" ht="38.65" customHeight="1" x14ac:dyDescent="0.3">
      <c r="A525" s="6"/>
      <c r="C525" s="66"/>
      <c r="D525" s="66"/>
      <c r="E525" s="66"/>
      <c r="F525" s="66"/>
      <c r="G525" s="66"/>
      <c r="H525" s="66"/>
      <c r="I525" s="3"/>
    </row>
    <row r="526" spans="1:9" s="59" customFormat="1" ht="38.65" customHeight="1" x14ac:dyDescent="0.3">
      <c r="A526" s="6"/>
      <c r="C526" s="66"/>
      <c r="D526" s="66"/>
      <c r="E526" s="66"/>
      <c r="F526" s="66"/>
      <c r="G526" s="66"/>
      <c r="H526" s="66"/>
      <c r="I526" s="3"/>
    </row>
    <row r="527" spans="1:9" s="59" customFormat="1" ht="38.65" customHeight="1" x14ac:dyDescent="0.3">
      <c r="A527" s="6"/>
      <c r="C527" s="66"/>
      <c r="D527" s="66"/>
      <c r="E527" s="66"/>
      <c r="F527" s="66"/>
      <c r="G527" s="66"/>
      <c r="H527" s="66"/>
      <c r="I527" s="3"/>
    </row>
    <row r="528" spans="1:9" s="59" customFormat="1" ht="38.65" customHeight="1" x14ac:dyDescent="0.3">
      <c r="A528" s="6"/>
      <c r="C528" s="66"/>
      <c r="D528" s="66"/>
      <c r="E528" s="66"/>
      <c r="F528" s="66"/>
      <c r="G528" s="66"/>
      <c r="H528" s="66"/>
      <c r="I528" s="3"/>
    </row>
    <row r="529" spans="1:9" s="59" customFormat="1" ht="38.65" customHeight="1" x14ac:dyDescent="0.3">
      <c r="A529" s="6"/>
      <c r="C529" s="66"/>
      <c r="D529" s="66"/>
      <c r="E529" s="66"/>
      <c r="F529" s="66"/>
      <c r="G529" s="66"/>
      <c r="H529" s="66"/>
      <c r="I529" s="3"/>
    </row>
    <row r="530" spans="1:9" s="59" customFormat="1" ht="38.65" customHeight="1" x14ac:dyDescent="0.3">
      <c r="A530" s="6"/>
      <c r="C530" s="66"/>
      <c r="D530" s="66"/>
      <c r="E530" s="66"/>
      <c r="F530" s="66"/>
      <c r="G530" s="66"/>
      <c r="H530" s="66"/>
      <c r="I530" s="3"/>
    </row>
    <row r="531" spans="1:9" s="59" customFormat="1" ht="38.65" customHeight="1" x14ac:dyDescent="0.3">
      <c r="A531" s="6"/>
      <c r="C531" s="66"/>
      <c r="D531" s="66"/>
      <c r="E531" s="66"/>
      <c r="F531" s="66"/>
      <c r="G531" s="66"/>
      <c r="H531" s="66"/>
      <c r="I531" s="3"/>
    </row>
    <row r="532" spans="1:9" s="59" customFormat="1" ht="38.65" customHeight="1" x14ac:dyDescent="0.3">
      <c r="A532" s="6"/>
      <c r="C532" s="66"/>
      <c r="D532" s="66"/>
      <c r="E532" s="66"/>
      <c r="F532" s="66"/>
      <c r="G532" s="66"/>
      <c r="H532" s="66"/>
      <c r="I532" s="3"/>
    </row>
    <row r="533" spans="1:9" s="59" customFormat="1" ht="38.65" customHeight="1" x14ac:dyDescent="0.3">
      <c r="A533" s="6"/>
      <c r="C533" s="66"/>
      <c r="D533" s="66"/>
      <c r="E533" s="66"/>
      <c r="F533" s="66"/>
      <c r="G533" s="66"/>
      <c r="H533" s="66"/>
      <c r="I533" s="3"/>
    </row>
    <row r="534" spans="1:9" s="59" customFormat="1" ht="38.65" customHeight="1" x14ac:dyDescent="0.3">
      <c r="A534" s="6"/>
      <c r="C534" s="66"/>
      <c r="D534" s="66"/>
      <c r="E534" s="66"/>
      <c r="F534" s="66"/>
      <c r="G534" s="66"/>
      <c r="H534" s="66"/>
      <c r="I534" s="3"/>
    </row>
    <row r="535" spans="1:9" s="59" customFormat="1" ht="38.65" customHeight="1" x14ac:dyDescent="0.3">
      <c r="A535" s="6"/>
      <c r="C535" s="66"/>
      <c r="D535" s="66"/>
      <c r="E535" s="66"/>
      <c r="F535" s="66"/>
      <c r="G535" s="66"/>
      <c r="H535" s="66"/>
      <c r="I535" s="3"/>
    </row>
    <row r="536" spans="1:9" s="59" customFormat="1" ht="38.65" customHeight="1" x14ac:dyDescent="0.3">
      <c r="A536" s="6"/>
      <c r="C536" s="66"/>
      <c r="D536" s="66"/>
      <c r="E536" s="66"/>
      <c r="F536" s="66"/>
      <c r="G536" s="66"/>
      <c r="H536" s="66"/>
      <c r="I536" s="3"/>
    </row>
    <row r="537" spans="1:9" s="59" customFormat="1" ht="38.65" customHeight="1" x14ac:dyDescent="0.3">
      <c r="A537" s="6"/>
      <c r="C537" s="66"/>
      <c r="D537" s="66"/>
      <c r="E537" s="66"/>
      <c r="F537" s="66"/>
      <c r="G537" s="66"/>
      <c r="H537" s="66"/>
      <c r="I537" s="3"/>
    </row>
    <row r="538" spans="1:9" s="59" customFormat="1" ht="38.65" customHeight="1" x14ac:dyDescent="0.3">
      <c r="A538" s="6"/>
      <c r="C538" s="66"/>
      <c r="D538" s="66"/>
      <c r="E538" s="66"/>
      <c r="F538" s="66"/>
      <c r="G538" s="66"/>
      <c r="H538" s="66"/>
      <c r="I538" s="3"/>
    </row>
    <row r="539" spans="1:9" s="59" customFormat="1" ht="38.65" customHeight="1" x14ac:dyDescent="0.3">
      <c r="A539" s="6"/>
      <c r="C539" s="66"/>
      <c r="D539" s="66"/>
      <c r="E539" s="66"/>
      <c r="F539" s="66"/>
      <c r="G539" s="66"/>
      <c r="H539" s="66"/>
      <c r="I539" s="3"/>
    </row>
    <row r="540" spans="1:9" s="59" customFormat="1" ht="38.65" customHeight="1" x14ac:dyDescent="0.3">
      <c r="A540" s="6"/>
      <c r="C540" s="66"/>
      <c r="D540" s="66"/>
      <c r="E540" s="66"/>
      <c r="F540" s="66"/>
      <c r="G540" s="66"/>
      <c r="H540" s="66"/>
      <c r="I540" s="3"/>
    </row>
    <row r="541" spans="1:9" s="59" customFormat="1" ht="38.65" customHeight="1" x14ac:dyDescent="0.3">
      <c r="A541" s="6"/>
      <c r="C541" s="66"/>
      <c r="D541" s="66"/>
      <c r="E541" s="66"/>
      <c r="F541" s="66"/>
      <c r="G541" s="66"/>
      <c r="H541" s="66"/>
      <c r="I541" s="3"/>
    </row>
    <row r="542" spans="1:9" s="59" customFormat="1" ht="38.65" customHeight="1" x14ac:dyDescent="0.3">
      <c r="A542" s="6"/>
      <c r="C542" s="66"/>
      <c r="D542" s="66"/>
      <c r="E542" s="66"/>
      <c r="F542" s="66"/>
      <c r="G542" s="66"/>
      <c r="H542" s="66"/>
      <c r="I542" s="3"/>
    </row>
    <row r="543" spans="1:9" s="59" customFormat="1" ht="38.65" customHeight="1" x14ac:dyDescent="0.3">
      <c r="A543" s="6"/>
      <c r="C543" s="66"/>
      <c r="D543" s="66"/>
      <c r="E543" s="66"/>
      <c r="F543" s="66"/>
      <c r="G543" s="66"/>
      <c r="H543" s="66"/>
      <c r="I543" s="3"/>
    </row>
    <row r="544" spans="1:9" s="59" customFormat="1" ht="38.65" customHeight="1" x14ac:dyDescent="0.3">
      <c r="A544" s="6"/>
      <c r="C544" s="66"/>
      <c r="D544" s="66"/>
      <c r="E544" s="66"/>
      <c r="F544" s="66"/>
      <c r="G544" s="66"/>
      <c r="H544" s="66"/>
      <c r="I544" s="3"/>
    </row>
    <row r="545" spans="1:9" s="59" customFormat="1" ht="38.65" customHeight="1" x14ac:dyDescent="0.3">
      <c r="A545" s="6"/>
      <c r="C545" s="66"/>
      <c r="D545" s="66"/>
      <c r="E545" s="66"/>
      <c r="F545" s="66"/>
      <c r="G545" s="66"/>
      <c r="H545" s="66"/>
      <c r="I545" s="3"/>
    </row>
    <row r="546" spans="1:9" s="59" customFormat="1" ht="38.65" customHeight="1" x14ac:dyDescent="0.3">
      <c r="A546" s="6"/>
      <c r="C546" s="66"/>
      <c r="D546" s="66"/>
      <c r="E546" s="66"/>
      <c r="F546" s="66"/>
      <c r="G546" s="66"/>
      <c r="H546" s="66"/>
      <c r="I546" s="3"/>
    </row>
    <row r="547" spans="1:9" s="59" customFormat="1" ht="38.65" customHeight="1" x14ac:dyDescent="0.3">
      <c r="A547" s="6"/>
      <c r="C547" s="66"/>
      <c r="D547" s="66"/>
      <c r="E547" s="66"/>
      <c r="F547" s="66"/>
      <c r="G547" s="66"/>
      <c r="H547" s="66"/>
      <c r="I547" s="3"/>
    </row>
    <row r="548" spans="1:9" s="59" customFormat="1" ht="38.65" customHeight="1" x14ac:dyDescent="0.3">
      <c r="A548" s="6"/>
      <c r="C548" s="66"/>
      <c r="D548" s="66"/>
      <c r="E548" s="66"/>
      <c r="F548" s="66"/>
      <c r="G548" s="66"/>
      <c r="H548" s="66"/>
      <c r="I548" s="3"/>
    </row>
    <row r="549" spans="1:9" s="59" customFormat="1" ht="38.65" customHeight="1" x14ac:dyDescent="0.3">
      <c r="A549" s="6"/>
      <c r="C549" s="66"/>
      <c r="D549" s="66"/>
      <c r="E549" s="66"/>
      <c r="F549" s="66"/>
      <c r="G549" s="66"/>
      <c r="H549" s="66"/>
      <c r="I549" s="3"/>
    </row>
    <row r="550" spans="1:9" s="59" customFormat="1" ht="38.65" customHeight="1" x14ac:dyDescent="0.3">
      <c r="A550" s="6"/>
      <c r="C550" s="66"/>
      <c r="D550" s="66"/>
      <c r="E550" s="66"/>
      <c r="F550" s="66"/>
      <c r="G550" s="66"/>
      <c r="H550" s="66"/>
      <c r="I550" s="3"/>
    </row>
    <row r="551" spans="1:9" s="59" customFormat="1" ht="38.65" customHeight="1" x14ac:dyDescent="0.3">
      <c r="A551" s="6"/>
      <c r="C551" s="66"/>
      <c r="D551" s="66"/>
      <c r="E551" s="66"/>
      <c r="F551" s="66"/>
      <c r="G551" s="66"/>
      <c r="H551" s="66"/>
      <c r="I551" s="3"/>
    </row>
    <row r="552" spans="1:9" s="59" customFormat="1" ht="38.65" customHeight="1" x14ac:dyDescent="0.3">
      <c r="A552" s="6"/>
      <c r="C552" s="66"/>
      <c r="D552" s="66"/>
      <c r="E552" s="66"/>
      <c r="F552" s="66"/>
      <c r="G552" s="66"/>
      <c r="H552" s="66"/>
      <c r="I552" s="3"/>
    </row>
    <row r="553" spans="1:9" s="59" customFormat="1" ht="38.65" customHeight="1" x14ac:dyDescent="0.3">
      <c r="A553" s="6"/>
      <c r="C553" s="66"/>
      <c r="D553" s="66"/>
      <c r="E553" s="66"/>
      <c r="F553" s="66"/>
      <c r="G553" s="66"/>
      <c r="H553" s="66"/>
      <c r="I553" s="3"/>
    </row>
    <row r="554" spans="1:9" s="59" customFormat="1" ht="38.65" customHeight="1" x14ac:dyDescent="0.3">
      <c r="A554" s="6"/>
      <c r="C554" s="66"/>
      <c r="D554" s="66"/>
      <c r="E554" s="66"/>
      <c r="F554" s="66"/>
      <c r="G554" s="66"/>
      <c r="H554" s="66"/>
      <c r="I554" s="3"/>
    </row>
    <row r="555" spans="1:9" s="59" customFormat="1" ht="38.65" customHeight="1" x14ac:dyDescent="0.3">
      <c r="A555" s="6"/>
      <c r="C555" s="66"/>
      <c r="D555" s="66"/>
      <c r="E555" s="66"/>
      <c r="F555" s="66"/>
      <c r="G555" s="66"/>
      <c r="H555" s="66"/>
      <c r="I555" s="3"/>
    </row>
    <row r="556" spans="1:9" s="59" customFormat="1" ht="38.65" customHeight="1" x14ac:dyDescent="0.3">
      <c r="A556" s="6"/>
      <c r="C556" s="66"/>
      <c r="D556" s="66"/>
      <c r="E556" s="66"/>
      <c r="F556" s="66"/>
      <c r="G556" s="66"/>
      <c r="H556" s="66"/>
      <c r="I556" s="3"/>
    </row>
    <row r="557" spans="1:9" s="59" customFormat="1" ht="38.65" customHeight="1" x14ac:dyDescent="0.3">
      <c r="A557" s="6"/>
      <c r="C557" s="66"/>
      <c r="D557" s="66"/>
      <c r="E557" s="66"/>
      <c r="F557" s="66"/>
      <c r="G557" s="66"/>
      <c r="H557" s="66"/>
      <c r="I557" s="3"/>
    </row>
    <row r="558" spans="1:9" s="59" customFormat="1" ht="38.65" customHeight="1" x14ac:dyDescent="0.3">
      <c r="A558" s="6"/>
      <c r="C558" s="66"/>
      <c r="D558" s="66"/>
      <c r="E558" s="66"/>
      <c r="F558" s="66"/>
      <c r="G558" s="66"/>
      <c r="H558" s="66"/>
      <c r="I558" s="3"/>
    </row>
    <row r="559" spans="1:9" s="59" customFormat="1" ht="38.65" customHeight="1" x14ac:dyDescent="0.3">
      <c r="A559" s="6"/>
      <c r="C559" s="66"/>
      <c r="D559" s="66"/>
      <c r="E559" s="66"/>
      <c r="F559" s="66"/>
      <c r="G559" s="66"/>
      <c r="H559" s="66"/>
      <c r="I559" s="3"/>
    </row>
    <row r="560" spans="1:9" s="59" customFormat="1" ht="38.65" customHeight="1" x14ac:dyDescent="0.3">
      <c r="A560" s="6"/>
      <c r="C560" s="66"/>
      <c r="D560" s="66"/>
      <c r="E560" s="66"/>
      <c r="F560" s="66"/>
      <c r="G560" s="66"/>
      <c r="H560" s="66"/>
      <c r="I560" s="3"/>
    </row>
    <row r="561" spans="1:9" s="59" customFormat="1" ht="38.65" customHeight="1" x14ac:dyDescent="0.3">
      <c r="A561" s="6"/>
      <c r="C561" s="66"/>
      <c r="D561" s="66"/>
      <c r="E561" s="66"/>
      <c r="F561" s="66"/>
      <c r="G561" s="66"/>
      <c r="H561" s="66"/>
      <c r="I561" s="3"/>
    </row>
    <row r="562" spans="1:9" s="59" customFormat="1" ht="38.65" customHeight="1" x14ac:dyDescent="0.3">
      <c r="A562" s="6"/>
      <c r="C562" s="66"/>
      <c r="D562" s="66"/>
      <c r="E562" s="66"/>
      <c r="F562" s="66"/>
      <c r="G562" s="66"/>
      <c r="H562" s="66"/>
      <c r="I562" s="3"/>
    </row>
    <row r="563" spans="1:9" s="59" customFormat="1" ht="38.65" customHeight="1" x14ac:dyDescent="0.3">
      <c r="A563" s="6"/>
      <c r="C563" s="66"/>
      <c r="D563" s="66"/>
      <c r="E563" s="66"/>
      <c r="F563" s="66"/>
      <c r="G563" s="66"/>
      <c r="H563" s="66"/>
      <c r="I563" s="3"/>
    </row>
    <row r="564" spans="1:9" s="59" customFormat="1" ht="38.65" customHeight="1" x14ac:dyDescent="0.3">
      <c r="A564" s="6"/>
      <c r="C564" s="66"/>
      <c r="D564" s="66"/>
      <c r="E564" s="66"/>
      <c r="F564" s="66"/>
      <c r="G564" s="66"/>
      <c r="H564" s="66"/>
      <c r="I564" s="3"/>
    </row>
    <row r="565" spans="1:9" s="59" customFormat="1" ht="38.65" customHeight="1" x14ac:dyDescent="0.3">
      <c r="A565" s="6"/>
      <c r="C565" s="66"/>
      <c r="D565" s="66"/>
      <c r="E565" s="66"/>
      <c r="F565" s="66"/>
      <c r="G565" s="66"/>
      <c r="H565" s="66"/>
      <c r="I565" s="3"/>
    </row>
    <row r="566" spans="1:9" s="59" customFormat="1" ht="38.65" customHeight="1" x14ac:dyDescent="0.3">
      <c r="A566" s="6"/>
      <c r="C566" s="66"/>
      <c r="D566" s="66"/>
      <c r="E566" s="66"/>
      <c r="F566" s="66"/>
      <c r="G566" s="66"/>
      <c r="H566" s="66"/>
      <c r="I566" s="3"/>
    </row>
    <row r="567" spans="1:9" s="59" customFormat="1" ht="38.65" customHeight="1" x14ac:dyDescent="0.3">
      <c r="A567" s="6"/>
      <c r="C567" s="66"/>
      <c r="D567" s="66"/>
      <c r="E567" s="66"/>
      <c r="F567" s="66"/>
      <c r="G567" s="66"/>
      <c r="H567" s="66"/>
      <c r="I567" s="3"/>
    </row>
    <row r="568" spans="1:9" s="59" customFormat="1" ht="38.65" customHeight="1" x14ac:dyDescent="0.3">
      <c r="A568" s="6"/>
      <c r="C568" s="66"/>
      <c r="D568" s="66"/>
      <c r="E568" s="66"/>
      <c r="F568" s="66"/>
      <c r="G568" s="66"/>
      <c r="H568" s="66"/>
      <c r="I568" s="3"/>
    </row>
    <row r="569" spans="1:9" s="59" customFormat="1" ht="38.65" customHeight="1" x14ac:dyDescent="0.3">
      <c r="A569" s="6"/>
      <c r="C569" s="66"/>
      <c r="D569" s="66"/>
      <c r="E569" s="66"/>
      <c r="F569" s="66"/>
      <c r="G569" s="66"/>
      <c r="H569" s="66"/>
      <c r="I569" s="3"/>
    </row>
    <row r="570" spans="1:9" s="59" customFormat="1" ht="38.65" customHeight="1" x14ac:dyDescent="0.3">
      <c r="A570" s="6"/>
      <c r="C570" s="66"/>
      <c r="D570" s="66"/>
      <c r="E570" s="66"/>
      <c r="F570" s="66"/>
      <c r="G570" s="66"/>
      <c r="H570" s="66"/>
      <c r="I570" s="3"/>
    </row>
    <row r="571" spans="1:9" s="59" customFormat="1" ht="38.65" customHeight="1" x14ac:dyDescent="0.3">
      <c r="A571" s="6"/>
      <c r="C571" s="66"/>
      <c r="D571" s="66"/>
      <c r="E571" s="66"/>
      <c r="F571" s="66"/>
      <c r="G571" s="66"/>
      <c r="H571" s="66"/>
      <c r="I571" s="3"/>
    </row>
    <row r="572" spans="1:9" s="59" customFormat="1" ht="38.65" customHeight="1" x14ac:dyDescent="0.3">
      <c r="A572" s="6"/>
      <c r="C572" s="66"/>
      <c r="D572" s="66"/>
      <c r="E572" s="66"/>
      <c r="F572" s="66"/>
      <c r="G572" s="66"/>
      <c r="H572" s="66"/>
      <c r="I572" s="3"/>
    </row>
    <row r="573" spans="1:9" s="59" customFormat="1" ht="38.65" customHeight="1" x14ac:dyDescent="0.3">
      <c r="A573" s="6"/>
      <c r="C573" s="66"/>
      <c r="D573" s="66"/>
      <c r="E573" s="66"/>
      <c r="F573" s="66"/>
      <c r="G573" s="66"/>
      <c r="H573" s="66"/>
      <c r="I573" s="3"/>
    </row>
    <row r="574" spans="1:9" s="59" customFormat="1" ht="38.65" customHeight="1" x14ac:dyDescent="0.3">
      <c r="A574" s="6"/>
      <c r="C574" s="66"/>
      <c r="D574" s="66"/>
      <c r="E574" s="66"/>
      <c r="F574" s="66"/>
      <c r="G574" s="66"/>
      <c r="H574" s="66"/>
      <c r="I574" s="3"/>
    </row>
    <row r="575" spans="1:9" s="59" customFormat="1" ht="38.65" customHeight="1" x14ac:dyDescent="0.3">
      <c r="A575" s="6"/>
      <c r="C575" s="66"/>
      <c r="D575" s="66"/>
      <c r="E575" s="66"/>
      <c r="F575" s="66"/>
      <c r="G575" s="66"/>
      <c r="H575" s="66"/>
      <c r="I575" s="3"/>
    </row>
    <row r="576" spans="1:9" s="59" customFormat="1" ht="38.65" customHeight="1" x14ac:dyDescent="0.3">
      <c r="A576" s="6"/>
      <c r="C576" s="66"/>
      <c r="D576" s="66"/>
      <c r="E576" s="66"/>
      <c r="F576" s="66"/>
      <c r="G576" s="66"/>
      <c r="H576" s="66"/>
      <c r="I576" s="3"/>
    </row>
    <row r="577" spans="1:9" s="59" customFormat="1" ht="38.65" customHeight="1" x14ac:dyDescent="0.3">
      <c r="A577" s="6"/>
      <c r="C577" s="66"/>
      <c r="D577" s="66"/>
      <c r="E577" s="66"/>
      <c r="F577" s="66"/>
      <c r="G577" s="66"/>
      <c r="H577" s="66"/>
      <c r="I577" s="3"/>
    </row>
    <row r="578" spans="1:9" s="59" customFormat="1" ht="38.65" customHeight="1" x14ac:dyDescent="0.3">
      <c r="A578" s="6"/>
      <c r="C578" s="66"/>
      <c r="D578" s="66"/>
      <c r="E578" s="66"/>
      <c r="F578" s="66"/>
      <c r="G578" s="66"/>
      <c r="H578" s="66"/>
      <c r="I578" s="3"/>
    </row>
    <row r="579" spans="1:9" s="59" customFormat="1" ht="38.65" customHeight="1" x14ac:dyDescent="0.3">
      <c r="A579" s="6"/>
      <c r="C579" s="66"/>
      <c r="D579" s="66"/>
      <c r="E579" s="66"/>
      <c r="F579" s="66"/>
      <c r="G579" s="66"/>
      <c r="H579" s="66"/>
      <c r="I579" s="3"/>
    </row>
    <row r="580" spans="1:9" s="59" customFormat="1" ht="38.65" customHeight="1" x14ac:dyDescent="0.3">
      <c r="A580" s="6"/>
      <c r="C580" s="66"/>
      <c r="D580" s="66"/>
      <c r="E580" s="66"/>
      <c r="F580" s="66"/>
      <c r="G580" s="66"/>
      <c r="H580" s="66"/>
      <c r="I580" s="3"/>
    </row>
    <row r="581" spans="1:9" s="59" customFormat="1" ht="38.65" customHeight="1" x14ac:dyDescent="0.3">
      <c r="A581" s="6"/>
      <c r="C581" s="66"/>
      <c r="D581" s="66"/>
      <c r="E581" s="66"/>
      <c r="F581" s="66"/>
      <c r="G581" s="66"/>
      <c r="H581" s="66"/>
      <c r="I581" s="3"/>
    </row>
    <row r="582" spans="1:9" s="59" customFormat="1" ht="38.65" customHeight="1" x14ac:dyDescent="0.3">
      <c r="A582" s="6"/>
      <c r="C582" s="66"/>
      <c r="D582" s="66"/>
      <c r="E582" s="66"/>
      <c r="F582" s="66"/>
      <c r="G582" s="66"/>
      <c r="H582" s="66"/>
      <c r="I582" s="3"/>
    </row>
    <row r="583" spans="1:9" s="59" customFormat="1" ht="38.65" customHeight="1" x14ac:dyDescent="0.3">
      <c r="A583" s="6"/>
      <c r="C583" s="66"/>
      <c r="D583" s="66"/>
      <c r="E583" s="66"/>
      <c r="F583" s="66"/>
      <c r="G583" s="66"/>
      <c r="H583" s="66"/>
      <c r="I583" s="3"/>
    </row>
    <row r="584" spans="1:9" s="59" customFormat="1" ht="38.65" customHeight="1" x14ac:dyDescent="0.3">
      <c r="A584" s="6"/>
      <c r="C584" s="66"/>
      <c r="D584" s="66"/>
      <c r="E584" s="66"/>
      <c r="F584" s="66"/>
      <c r="G584" s="66"/>
      <c r="H584" s="66"/>
      <c r="I584" s="3"/>
    </row>
    <row r="585" spans="1:9" s="59" customFormat="1" ht="38.65" customHeight="1" x14ac:dyDescent="0.3">
      <c r="A585" s="6"/>
      <c r="C585" s="66"/>
      <c r="D585" s="66"/>
      <c r="E585" s="66"/>
      <c r="F585" s="66"/>
      <c r="G585" s="66"/>
      <c r="H585" s="66"/>
      <c r="I585" s="3"/>
    </row>
    <row r="586" spans="1:9" s="59" customFormat="1" ht="38.65" customHeight="1" x14ac:dyDescent="0.3">
      <c r="A586" s="6"/>
      <c r="C586" s="66"/>
      <c r="D586" s="66"/>
      <c r="E586" s="66"/>
      <c r="F586" s="66"/>
      <c r="G586" s="66"/>
      <c r="H586" s="66"/>
      <c r="I586" s="3"/>
    </row>
    <row r="587" spans="1:9" s="59" customFormat="1" ht="38.65" customHeight="1" x14ac:dyDescent="0.3">
      <c r="A587" s="6"/>
      <c r="C587" s="66"/>
      <c r="D587" s="66"/>
      <c r="E587" s="66"/>
      <c r="F587" s="66"/>
      <c r="G587" s="66"/>
      <c r="H587" s="66"/>
      <c r="I587" s="3"/>
    </row>
    <row r="588" spans="1:9" s="59" customFormat="1" ht="38.65" customHeight="1" x14ac:dyDescent="0.3">
      <c r="A588" s="6"/>
      <c r="C588" s="66"/>
      <c r="D588" s="66"/>
      <c r="E588" s="66"/>
      <c r="F588" s="66"/>
      <c r="G588" s="66"/>
      <c r="H588" s="66"/>
      <c r="I588" s="3"/>
    </row>
    <row r="589" spans="1:9" s="59" customFormat="1" ht="38.65" customHeight="1" x14ac:dyDescent="0.3">
      <c r="A589" s="6"/>
      <c r="C589" s="66"/>
      <c r="D589" s="66"/>
      <c r="E589" s="66"/>
      <c r="F589" s="66"/>
      <c r="G589" s="66"/>
      <c r="H589" s="66"/>
      <c r="I589" s="3"/>
    </row>
    <row r="590" spans="1:9" s="59" customFormat="1" ht="38.65" customHeight="1" x14ac:dyDescent="0.3">
      <c r="A590" s="6"/>
      <c r="C590" s="66"/>
      <c r="D590" s="66"/>
      <c r="E590" s="66"/>
      <c r="F590" s="66"/>
      <c r="G590" s="66"/>
      <c r="H590" s="66"/>
      <c r="I590" s="3"/>
    </row>
    <row r="591" spans="1:9" s="59" customFormat="1" ht="38.65" customHeight="1" x14ac:dyDescent="0.3">
      <c r="A591" s="6"/>
      <c r="C591" s="66"/>
      <c r="D591" s="66"/>
      <c r="E591" s="66"/>
      <c r="F591" s="66"/>
      <c r="G591" s="66"/>
      <c r="H591" s="66"/>
      <c r="I591" s="3"/>
    </row>
    <row r="592" spans="1:9" s="59" customFormat="1" ht="38.65" customHeight="1" x14ac:dyDescent="0.3">
      <c r="A592" s="6"/>
      <c r="C592" s="66"/>
      <c r="D592" s="66"/>
      <c r="E592" s="66"/>
      <c r="F592" s="66"/>
      <c r="G592" s="66"/>
      <c r="H592" s="66"/>
      <c r="I592" s="3"/>
    </row>
    <row r="593" spans="1:9" s="59" customFormat="1" ht="38.65" customHeight="1" x14ac:dyDescent="0.3">
      <c r="A593" s="6"/>
      <c r="C593" s="66"/>
      <c r="D593" s="66"/>
      <c r="E593" s="66"/>
      <c r="F593" s="66"/>
      <c r="G593" s="66"/>
      <c r="H593" s="66"/>
      <c r="I593" s="3"/>
    </row>
    <row r="594" spans="1:9" s="59" customFormat="1" ht="38.65" customHeight="1" x14ac:dyDescent="0.3">
      <c r="A594" s="6"/>
      <c r="C594" s="66"/>
      <c r="D594" s="66"/>
      <c r="E594" s="66"/>
      <c r="F594" s="66"/>
      <c r="G594" s="66"/>
      <c r="H594" s="66"/>
      <c r="I594" s="3"/>
    </row>
    <row r="595" spans="1:9" s="59" customFormat="1" ht="38.65" customHeight="1" x14ac:dyDescent="0.3">
      <c r="A595" s="6"/>
      <c r="C595" s="66"/>
      <c r="D595" s="66"/>
      <c r="E595" s="66"/>
      <c r="F595" s="66"/>
      <c r="G595" s="66"/>
      <c r="H595" s="66"/>
      <c r="I595" s="3"/>
    </row>
    <row r="596" spans="1:9" s="59" customFormat="1" ht="38.65" customHeight="1" x14ac:dyDescent="0.3">
      <c r="A596" s="6"/>
      <c r="C596" s="66"/>
      <c r="D596" s="66"/>
      <c r="E596" s="66"/>
      <c r="F596" s="66"/>
      <c r="G596" s="66"/>
      <c r="H596" s="66"/>
      <c r="I596" s="3"/>
    </row>
    <row r="597" spans="1:9" s="59" customFormat="1" ht="38.65" customHeight="1" x14ac:dyDescent="0.3">
      <c r="A597" s="6"/>
      <c r="C597" s="66"/>
      <c r="D597" s="66"/>
      <c r="E597" s="66"/>
      <c r="F597" s="66"/>
      <c r="G597" s="66"/>
      <c r="H597" s="66"/>
      <c r="I597" s="3"/>
    </row>
    <row r="598" spans="1:9" s="59" customFormat="1" ht="38.65" customHeight="1" x14ac:dyDescent="0.3">
      <c r="A598" s="6"/>
      <c r="C598" s="66"/>
      <c r="D598" s="66"/>
      <c r="E598" s="66"/>
      <c r="F598" s="66"/>
      <c r="G598" s="66"/>
      <c r="H598" s="66"/>
      <c r="I598" s="3"/>
    </row>
    <row r="599" spans="1:9" s="59" customFormat="1" ht="38.65" customHeight="1" x14ac:dyDescent="0.3">
      <c r="A599" s="6"/>
      <c r="C599" s="66"/>
      <c r="D599" s="66"/>
      <c r="E599" s="66"/>
      <c r="F599" s="66"/>
      <c r="G599" s="66"/>
      <c r="H599" s="66"/>
      <c r="I599" s="3"/>
    </row>
    <row r="600" spans="1:9" s="59" customFormat="1" ht="38.65" customHeight="1" x14ac:dyDescent="0.3">
      <c r="A600" s="6"/>
      <c r="C600" s="66"/>
      <c r="D600" s="66"/>
      <c r="E600" s="66"/>
      <c r="F600" s="66"/>
      <c r="G600" s="66"/>
      <c r="H600" s="66"/>
      <c r="I600" s="3"/>
    </row>
    <row r="601" spans="1:9" s="59" customFormat="1" ht="38.65" customHeight="1" x14ac:dyDescent="0.3">
      <c r="A601" s="6"/>
      <c r="C601" s="66"/>
      <c r="D601" s="66"/>
      <c r="E601" s="66"/>
      <c r="F601" s="66"/>
      <c r="G601" s="66"/>
      <c r="H601" s="66"/>
      <c r="I601" s="3"/>
    </row>
    <row r="602" spans="1:9" s="59" customFormat="1" ht="38.65" customHeight="1" x14ac:dyDescent="0.3">
      <c r="A602" s="6"/>
      <c r="C602" s="66"/>
      <c r="D602" s="66"/>
      <c r="E602" s="66"/>
      <c r="F602" s="66"/>
      <c r="G602" s="66"/>
      <c r="H602" s="66"/>
      <c r="I602" s="3"/>
    </row>
    <row r="603" spans="1:9" s="59" customFormat="1" ht="38.65" customHeight="1" x14ac:dyDescent="0.3">
      <c r="A603" s="6"/>
      <c r="C603" s="66"/>
      <c r="D603" s="66"/>
      <c r="E603" s="66"/>
      <c r="F603" s="66"/>
      <c r="G603" s="66"/>
      <c r="H603" s="66"/>
      <c r="I603" s="3"/>
    </row>
    <row r="604" spans="1:9" s="59" customFormat="1" ht="38.65" customHeight="1" x14ac:dyDescent="0.3">
      <c r="A604" s="6"/>
      <c r="C604" s="66"/>
      <c r="D604" s="66"/>
      <c r="E604" s="66"/>
      <c r="F604" s="66"/>
      <c r="G604" s="66"/>
      <c r="H604" s="66"/>
      <c r="I604" s="3"/>
    </row>
    <row r="605" spans="1:9" s="59" customFormat="1" ht="38.65" customHeight="1" x14ac:dyDescent="0.3">
      <c r="A605" s="6"/>
      <c r="C605" s="66"/>
      <c r="D605" s="66"/>
      <c r="E605" s="66"/>
      <c r="F605" s="66"/>
      <c r="G605" s="66"/>
      <c r="H605" s="66"/>
      <c r="I605" s="3"/>
    </row>
    <row r="606" spans="1:9" s="59" customFormat="1" ht="38.65" customHeight="1" x14ac:dyDescent="0.3">
      <c r="A606" s="6"/>
      <c r="C606" s="66"/>
      <c r="D606" s="66"/>
      <c r="E606" s="66"/>
      <c r="F606" s="66"/>
      <c r="G606" s="66"/>
      <c r="H606" s="66"/>
      <c r="I606" s="3"/>
    </row>
    <row r="607" spans="1:9" s="59" customFormat="1" ht="38.65" customHeight="1" x14ac:dyDescent="0.3">
      <c r="A607" s="6"/>
      <c r="C607" s="66"/>
      <c r="D607" s="66"/>
      <c r="E607" s="66"/>
      <c r="F607" s="66"/>
      <c r="G607" s="66"/>
      <c r="H607" s="66"/>
      <c r="I607" s="3"/>
    </row>
    <row r="608" spans="1:9" s="59" customFormat="1" ht="38.65" customHeight="1" x14ac:dyDescent="0.3">
      <c r="A608" s="6"/>
      <c r="C608" s="66"/>
      <c r="D608" s="66"/>
      <c r="E608" s="66"/>
      <c r="F608" s="66"/>
      <c r="G608" s="66"/>
      <c r="H608" s="66"/>
      <c r="I608" s="3"/>
    </row>
    <row r="609" spans="1:9" s="59" customFormat="1" ht="38.65" customHeight="1" x14ac:dyDescent="0.3">
      <c r="A609" s="6"/>
      <c r="C609" s="66"/>
      <c r="D609" s="66"/>
      <c r="E609" s="66"/>
      <c r="F609" s="66"/>
      <c r="G609" s="66"/>
      <c r="H609" s="66"/>
      <c r="I609" s="3"/>
    </row>
    <row r="610" spans="1:9" s="59" customFormat="1" ht="38.65" customHeight="1" x14ac:dyDescent="0.3">
      <c r="A610" s="6"/>
      <c r="C610" s="66"/>
      <c r="D610" s="66"/>
      <c r="E610" s="66"/>
      <c r="F610" s="66"/>
      <c r="G610" s="66"/>
      <c r="H610" s="66"/>
      <c r="I610" s="3"/>
    </row>
    <row r="611" spans="1:9" s="59" customFormat="1" ht="38.65" customHeight="1" x14ac:dyDescent="0.3">
      <c r="A611" s="6"/>
      <c r="C611" s="66"/>
      <c r="D611" s="66"/>
      <c r="E611" s="66"/>
      <c r="F611" s="66"/>
      <c r="G611" s="66"/>
      <c r="H611" s="66"/>
      <c r="I611" s="3"/>
    </row>
    <row r="612" spans="1:9" s="59" customFormat="1" ht="38.65" customHeight="1" x14ac:dyDescent="0.3">
      <c r="A612" s="6"/>
      <c r="C612" s="66"/>
      <c r="D612" s="66"/>
      <c r="E612" s="66"/>
      <c r="F612" s="66"/>
      <c r="G612" s="66"/>
      <c r="H612" s="66"/>
      <c r="I612" s="3"/>
    </row>
    <row r="613" spans="1:9" s="59" customFormat="1" ht="38.65" customHeight="1" x14ac:dyDescent="0.3">
      <c r="A613" s="6"/>
      <c r="C613" s="66"/>
      <c r="D613" s="66"/>
      <c r="E613" s="66"/>
      <c r="F613" s="66"/>
      <c r="G613" s="66"/>
      <c r="H613" s="66"/>
      <c r="I613" s="3"/>
    </row>
    <row r="614" spans="1:9" s="59" customFormat="1" ht="38.65" customHeight="1" x14ac:dyDescent="0.3">
      <c r="A614" s="6"/>
      <c r="C614" s="66"/>
      <c r="D614" s="66"/>
      <c r="E614" s="66"/>
      <c r="F614" s="66"/>
      <c r="G614" s="66"/>
      <c r="H614" s="66"/>
      <c r="I614" s="3"/>
    </row>
    <row r="615" spans="1:9" s="59" customFormat="1" ht="38.65" customHeight="1" x14ac:dyDescent="0.3">
      <c r="A615" s="6"/>
      <c r="C615" s="66"/>
      <c r="D615" s="66"/>
      <c r="E615" s="66"/>
      <c r="F615" s="66"/>
      <c r="G615" s="66"/>
      <c r="H615" s="66"/>
      <c r="I615" s="3"/>
    </row>
    <row r="616" spans="1:9" s="59" customFormat="1" ht="38.65" customHeight="1" x14ac:dyDescent="0.3">
      <c r="A616" s="6"/>
      <c r="C616" s="66"/>
      <c r="D616" s="66"/>
      <c r="E616" s="66"/>
      <c r="F616" s="66"/>
      <c r="G616" s="66"/>
      <c r="H616" s="66"/>
      <c r="I616" s="3"/>
    </row>
    <row r="617" spans="1:9" s="59" customFormat="1" ht="38.65" customHeight="1" x14ac:dyDescent="0.3">
      <c r="A617" s="6"/>
      <c r="C617" s="66"/>
      <c r="D617" s="66"/>
      <c r="E617" s="66"/>
      <c r="F617" s="66"/>
      <c r="G617" s="66"/>
      <c r="H617" s="66"/>
      <c r="I617" s="3"/>
    </row>
    <row r="618" spans="1:9" s="59" customFormat="1" ht="38.65" customHeight="1" x14ac:dyDescent="0.3">
      <c r="A618" s="6"/>
      <c r="C618" s="66"/>
      <c r="D618" s="66"/>
      <c r="E618" s="66"/>
      <c r="F618" s="66"/>
      <c r="G618" s="66"/>
      <c r="H618" s="66"/>
      <c r="I618" s="3"/>
    </row>
    <row r="619" spans="1:9" s="59" customFormat="1" ht="38.65" customHeight="1" x14ac:dyDescent="0.3">
      <c r="A619" s="6"/>
      <c r="C619" s="66"/>
      <c r="D619" s="66"/>
      <c r="E619" s="66"/>
      <c r="F619" s="66"/>
      <c r="G619" s="66"/>
      <c r="H619" s="66"/>
      <c r="I619" s="3"/>
    </row>
    <row r="620" spans="1:9" s="59" customFormat="1" ht="38.65" customHeight="1" x14ac:dyDescent="0.3">
      <c r="A620" s="6"/>
      <c r="C620" s="66"/>
      <c r="D620" s="66"/>
      <c r="E620" s="66"/>
      <c r="F620" s="66"/>
      <c r="G620" s="66"/>
      <c r="H620" s="66"/>
      <c r="I620" s="3"/>
    </row>
    <row r="621" spans="1:9" s="59" customFormat="1" ht="38.65" customHeight="1" x14ac:dyDescent="0.3">
      <c r="A621" s="6"/>
      <c r="C621" s="66"/>
      <c r="D621" s="66"/>
      <c r="E621" s="66"/>
      <c r="F621" s="66"/>
      <c r="G621" s="66"/>
      <c r="H621" s="66"/>
      <c r="I621" s="3"/>
    </row>
    <row r="622" spans="1:9" s="59" customFormat="1" ht="38.65" customHeight="1" x14ac:dyDescent="0.3">
      <c r="A622" s="6"/>
      <c r="C622" s="66"/>
      <c r="D622" s="66"/>
      <c r="E622" s="66"/>
      <c r="F622" s="66"/>
      <c r="G622" s="66"/>
      <c r="H622" s="66"/>
      <c r="I622" s="3"/>
    </row>
    <row r="623" spans="1:9" s="59" customFormat="1" ht="38.65" customHeight="1" x14ac:dyDescent="0.3">
      <c r="A623" s="6"/>
      <c r="C623" s="66"/>
      <c r="D623" s="66"/>
      <c r="E623" s="66"/>
      <c r="F623" s="66"/>
      <c r="G623" s="66"/>
      <c r="H623" s="66"/>
      <c r="I623" s="3"/>
    </row>
    <row r="624" spans="1:9" s="59" customFormat="1" ht="38.65" customHeight="1" x14ac:dyDescent="0.3">
      <c r="A624" s="6"/>
      <c r="C624" s="66"/>
      <c r="D624" s="66"/>
      <c r="E624" s="66"/>
      <c r="F624" s="66"/>
      <c r="G624" s="66"/>
      <c r="H624" s="66"/>
      <c r="I624" s="3"/>
    </row>
    <row r="625" spans="1:9" s="59" customFormat="1" ht="38.65" customHeight="1" x14ac:dyDescent="0.3">
      <c r="A625" s="6"/>
      <c r="C625" s="66"/>
      <c r="D625" s="66"/>
      <c r="E625" s="66"/>
      <c r="F625" s="66"/>
      <c r="G625" s="66"/>
      <c r="H625" s="66"/>
      <c r="I625" s="3"/>
    </row>
    <row r="626" spans="1:9" s="59" customFormat="1" ht="38.65" customHeight="1" x14ac:dyDescent="0.3">
      <c r="A626" s="6"/>
      <c r="C626" s="66"/>
      <c r="D626" s="66"/>
      <c r="E626" s="66"/>
      <c r="F626" s="66"/>
      <c r="G626" s="66"/>
      <c r="H626" s="66"/>
      <c r="I626" s="3"/>
    </row>
    <row r="627" spans="1:9" s="59" customFormat="1" ht="38.65" customHeight="1" x14ac:dyDescent="0.3">
      <c r="A627" s="6"/>
      <c r="C627" s="66"/>
      <c r="D627" s="66"/>
      <c r="E627" s="66"/>
      <c r="F627" s="66"/>
      <c r="G627" s="66"/>
      <c r="H627" s="66"/>
      <c r="I627" s="3"/>
    </row>
    <row r="628" spans="1:9" s="59" customFormat="1" ht="38.65" customHeight="1" x14ac:dyDescent="0.3">
      <c r="A628" s="6"/>
      <c r="C628" s="66"/>
      <c r="D628" s="66"/>
      <c r="E628" s="66"/>
      <c r="F628" s="66"/>
      <c r="G628" s="66"/>
      <c r="H628" s="66"/>
      <c r="I628" s="3"/>
    </row>
    <row r="629" spans="1:9" s="59" customFormat="1" ht="38.65" customHeight="1" x14ac:dyDescent="0.3">
      <c r="A629" s="6"/>
      <c r="C629" s="66"/>
      <c r="D629" s="66"/>
      <c r="E629" s="66"/>
      <c r="F629" s="66"/>
      <c r="G629" s="66"/>
      <c r="H629" s="66"/>
      <c r="I629" s="3"/>
    </row>
    <row r="630" spans="1:9" s="59" customFormat="1" ht="38.65" customHeight="1" x14ac:dyDescent="0.3">
      <c r="A630" s="6"/>
      <c r="C630" s="66"/>
      <c r="D630" s="66"/>
      <c r="E630" s="66"/>
      <c r="F630" s="66"/>
      <c r="G630" s="66"/>
      <c r="H630" s="66"/>
      <c r="I630" s="3"/>
    </row>
    <row r="631" spans="1:9" s="59" customFormat="1" ht="38.65" customHeight="1" x14ac:dyDescent="0.3">
      <c r="A631" s="6"/>
      <c r="C631" s="66"/>
      <c r="D631" s="66"/>
      <c r="E631" s="66"/>
      <c r="F631" s="66"/>
      <c r="G631" s="66"/>
      <c r="H631" s="66"/>
      <c r="I631" s="3"/>
    </row>
    <row r="632" spans="1:9" s="59" customFormat="1" ht="38.65" customHeight="1" x14ac:dyDescent="0.3">
      <c r="A632" s="6"/>
      <c r="C632" s="66"/>
      <c r="D632" s="66"/>
      <c r="E632" s="66"/>
      <c r="F632" s="66"/>
      <c r="G632" s="66"/>
      <c r="H632" s="66"/>
      <c r="I632" s="3"/>
    </row>
    <row r="633" spans="1:9" s="59" customFormat="1" ht="38.65" customHeight="1" x14ac:dyDescent="0.3">
      <c r="A633" s="6"/>
      <c r="C633" s="66"/>
      <c r="D633" s="66"/>
      <c r="E633" s="66"/>
      <c r="F633" s="66"/>
      <c r="G633" s="66"/>
      <c r="H633" s="66"/>
      <c r="I633" s="3"/>
    </row>
    <row r="634" spans="1:9" s="59" customFormat="1" ht="38.65" customHeight="1" x14ac:dyDescent="0.3">
      <c r="A634" s="6"/>
      <c r="C634" s="66"/>
      <c r="D634" s="66"/>
      <c r="E634" s="66"/>
      <c r="F634" s="66"/>
      <c r="G634" s="66"/>
      <c r="H634" s="66"/>
      <c r="I634" s="3"/>
    </row>
    <row r="635" spans="1:9" s="59" customFormat="1" ht="38.65" customHeight="1" x14ac:dyDescent="0.3">
      <c r="A635" s="6"/>
      <c r="C635" s="66"/>
      <c r="D635" s="66"/>
      <c r="E635" s="66"/>
      <c r="F635" s="66"/>
      <c r="G635" s="66"/>
      <c r="H635" s="66"/>
      <c r="I635" s="3"/>
    </row>
    <row r="636" spans="1:9" s="59" customFormat="1" ht="38.65" customHeight="1" x14ac:dyDescent="0.3">
      <c r="A636" s="6"/>
      <c r="C636" s="66"/>
      <c r="D636" s="66"/>
      <c r="E636" s="66"/>
      <c r="F636" s="66"/>
      <c r="G636" s="66"/>
      <c r="H636" s="66"/>
      <c r="I636" s="3"/>
    </row>
    <row r="637" spans="1:9" s="59" customFormat="1" ht="38.65" customHeight="1" x14ac:dyDescent="0.3">
      <c r="A637" s="6"/>
      <c r="C637" s="66"/>
      <c r="D637" s="66"/>
      <c r="E637" s="66"/>
      <c r="F637" s="66"/>
      <c r="G637" s="66"/>
      <c r="H637" s="66"/>
      <c r="I637" s="3"/>
    </row>
    <row r="638" spans="1:9" s="59" customFormat="1" ht="38.65" customHeight="1" x14ac:dyDescent="0.3">
      <c r="A638" s="6"/>
      <c r="C638" s="66"/>
      <c r="D638" s="66"/>
      <c r="E638" s="66"/>
      <c r="F638" s="66"/>
      <c r="G638" s="66"/>
      <c r="H638" s="66"/>
      <c r="I638" s="3"/>
    </row>
    <row r="639" spans="1:9" s="59" customFormat="1" ht="38.65" customHeight="1" x14ac:dyDescent="0.3">
      <c r="A639" s="6"/>
      <c r="C639" s="66"/>
      <c r="D639" s="66"/>
      <c r="E639" s="66"/>
      <c r="F639" s="66"/>
      <c r="G639" s="66"/>
      <c r="H639" s="66"/>
      <c r="I639" s="3"/>
    </row>
    <row r="640" spans="1:9" s="59" customFormat="1" ht="38.65" customHeight="1" x14ac:dyDescent="0.3">
      <c r="A640" s="6"/>
      <c r="C640" s="66"/>
      <c r="D640" s="66"/>
      <c r="E640" s="66"/>
      <c r="F640" s="66"/>
      <c r="G640" s="66"/>
      <c r="H640" s="66"/>
      <c r="I640" s="3"/>
    </row>
    <row r="641" spans="1:9" s="59" customFormat="1" ht="38.65" customHeight="1" x14ac:dyDescent="0.3">
      <c r="A641" s="6"/>
      <c r="C641" s="66"/>
      <c r="D641" s="66"/>
      <c r="E641" s="66"/>
      <c r="F641" s="66"/>
      <c r="G641" s="66"/>
      <c r="H641" s="66"/>
      <c r="I641" s="3"/>
    </row>
    <row r="642" spans="1:9" s="59" customFormat="1" ht="38.65" customHeight="1" x14ac:dyDescent="0.3">
      <c r="A642" s="6"/>
      <c r="C642" s="66"/>
      <c r="D642" s="66"/>
      <c r="E642" s="66"/>
      <c r="F642" s="66"/>
      <c r="G642" s="66"/>
      <c r="H642" s="66"/>
      <c r="I642" s="3"/>
    </row>
    <row r="643" spans="1:9" s="59" customFormat="1" ht="38.65" customHeight="1" x14ac:dyDescent="0.3">
      <c r="A643" s="6"/>
      <c r="C643" s="66"/>
      <c r="D643" s="66"/>
      <c r="E643" s="66"/>
      <c r="F643" s="66"/>
      <c r="G643" s="66"/>
      <c r="H643" s="66"/>
      <c r="I643" s="3"/>
    </row>
    <row r="644" spans="1:9" s="59" customFormat="1" ht="38.65" customHeight="1" x14ac:dyDescent="0.3">
      <c r="A644" s="6"/>
      <c r="C644" s="66"/>
      <c r="D644" s="66"/>
      <c r="E644" s="66"/>
      <c r="F644" s="66"/>
      <c r="G644" s="66"/>
      <c r="H644" s="66"/>
      <c r="I644" s="3"/>
    </row>
    <row r="645" spans="1:9" s="59" customFormat="1" ht="38.65" customHeight="1" x14ac:dyDescent="0.3">
      <c r="A645" s="6"/>
      <c r="C645" s="66"/>
      <c r="D645" s="66"/>
      <c r="E645" s="66"/>
      <c r="F645" s="66"/>
      <c r="G645" s="66"/>
      <c r="H645" s="66"/>
      <c r="I645" s="3"/>
    </row>
    <row r="646" spans="1:9" s="59" customFormat="1" ht="38.65" customHeight="1" x14ac:dyDescent="0.3">
      <c r="A646" s="6"/>
      <c r="C646" s="66"/>
      <c r="D646" s="66"/>
      <c r="E646" s="66"/>
      <c r="F646" s="66"/>
      <c r="G646" s="66"/>
      <c r="H646" s="66"/>
      <c r="I646" s="3"/>
    </row>
    <row r="647" spans="1:9" s="59" customFormat="1" ht="38.65" customHeight="1" x14ac:dyDescent="0.3">
      <c r="A647" s="6"/>
      <c r="C647" s="66"/>
      <c r="D647" s="66"/>
      <c r="E647" s="66"/>
      <c r="F647" s="66"/>
      <c r="G647" s="66"/>
      <c r="H647" s="66"/>
      <c r="I647" s="3"/>
    </row>
    <row r="648" spans="1:9" s="59" customFormat="1" ht="38.65" customHeight="1" x14ac:dyDescent="0.3">
      <c r="A648" s="6"/>
      <c r="C648" s="66"/>
      <c r="D648" s="66"/>
      <c r="E648" s="66"/>
      <c r="F648" s="66"/>
      <c r="G648" s="66"/>
      <c r="H648" s="66"/>
      <c r="I648" s="3"/>
    </row>
    <row r="649" spans="1:9" s="59" customFormat="1" ht="38.65" customHeight="1" x14ac:dyDescent="0.3">
      <c r="A649" s="6"/>
      <c r="C649" s="66"/>
      <c r="D649" s="66"/>
      <c r="E649" s="66"/>
      <c r="F649" s="66"/>
      <c r="G649" s="66"/>
      <c r="H649" s="66"/>
      <c r="I649" s="3"/>
    </row>
    <row r="650" spans="1:9" s="59" customFormat="1" ht="38.65" customHeight="1" x14ac:dyDescent="0.3">
      <c r="A650" s="6"/>
      <c r="C650" s="66"/>
      <c r="D650" s="66"/>
      <c r="E650" s="66"/>
      <c r="F650" s="66"/>
      <c r="G650" s="66"/>
      <c r="H650" s="66"/>
      <c r="I650" s="3"/>
    </row>
    <row r="651" spans="1:9" s="59" customFormat="1" ht="38.65" customHeight="1" x14ac:dyDescent="0.3">
      <c r="A651" s="6"/>
      <c r="C651" s="66"/>
      <c r="D651" s="66"/>
      <c r="E651" s="66"/>
      <c r="F651" s="66"/>
      <c r="G651" s="66"/>
      <c r="H651" s="66"/>
      <c r="I651" s="3"/>
    </row>
    <row r="652" spans="1:9" s="59" customFormat="1" ht="38.65" customHeight="1" x14ac:dyDescent="0.3">
      <c r="A652" s="6"/>
      <c r="C652" s="66"/>
      <c r="D652" s="66"/>
      <c r="E652" s="66"/>
      <c r="F652" s="66"/>
      <c r="G652" s="66"/>
      <c r="H652" s="66"/>
      <c r="I652" s="3"/>
    </row>
    <row r="653" spans="1:9" s="59" customFormat="1" ht="38.65" customHeight="1" x14ac:dyDescent="0.3">
      <c r="A653" s="6"/>
      <c r="C653" s="66"/>
      <c r="D653" s="66"/>
      <c r="E653" s="66"/>
      <c r="F653" s="66"/>
      <c r="G653" s="66"/>
      <c r="H653" s="66"/>
      <c r="I653" s="3"/>
    </row>
    <row r="654" spans="1:9" s="59" customFormat="1" ht="38.65" customHeight="1" x14ac:dyDescent="0.3">
      <c r="A654" s="6"/>
      <c r="C654" s="66"/>
      <c r="D654" s="66"/>
      <c r="E654" s="66"/>
      <c r="F654" s="66"/>
      <c r="G654" s="66"/>
      <c r="H654" s="66"/>
      <c r="I654" s="3"/>
    </row>
    <row r="655" spans="1:9" s="59" customFormat="1" ht="38.65" customHeight="1" x14ac:dyDescent="0.3">
      <c r="A655" s="6"/>
      <c r="C655" s="66"/>
      <c r="D655" s="66"/>
      <c r="E655" s="66"/>
      <c r="F655" s="66"/>
      <c r="G655" s="66"/>
      <c r="H655" s="66"/>
      <c r="I655" s="3"/>
    </row>
    <row r="656" spans="1:9" s="59" customFormat="1" ht="38.65" customHeight="1" x14ac:dyDescent="0.3">
      <c r="A656" s="6"/>
      <c r="C656" s="66"/>
      <c r="D656" s="66"/>
      <c r="E656" s="66"/>
      <c r="F656" s="66"/>
      <c r="G656" s="66"/>
      <c r="H656" s="66"/>
      <c r="I656" s="3"/>
    </row>
    <row r="657" spans="1:9" s="59" customFormat="1" ht="38.65" customHeight="1" x14ac:dyDescent="0.3">
      <c r="A657" s="6"/>
      <c r="C657" s="66"/>
      <c r="D657" s="66"/>
      <c r="E657" s="66"/>
      <c r="F657" s="66"/>
      <c r="G657" s="66"/>
      <c r="H657" s="66"/>
      <c r="I657" s="3"/>
    </row>
    <row r="658" spans="1:9" s="59" customFormat="1" ht="38.65" customHeight="1" x14ac:dyDescent="0.3">
      <c r="A658" s="6"/>
      <c r="C658" s="66"/>
      <c r="D658" s="66"/>
      <c r="E658" s="66"/>
      <c r="F658" s="66"/>
      <c r="G658" s="66"/>
      <c r="H658" s="66"/>
      <c r="I658" s="3"/>
    </row>
    <row r="659" spans="1:9" s="59" customFormat="1" ht="38.65" customHeight="1" x14ac:dyDescent="0.3">
      <c r="A659" s="6"/>
      <c r="C659" s="66"/>
      <c r="D659" s="66"/>
      <c r="E659" s="66"/>
      <c r="F659" s="66"/>
      <c r="G659" s="66"/>
      <c r="H659" s="66"/>
      <c r="I659" s="3"/>
    </row>
    <row r="660" spans="1:9" s="59" customFormat="1" ht="38.65" customHeight="1" x14ac:dyDescent="0.3">
      <c r="A660" s="6"/>
      <c r="C660" s="66"/>
      <c r="D660" s="66"/>
      <c r="E660" s="66"/>
      <c r="F660" s="66"/>
      <c r="G660" s="66"/>
      <c r="H660" s="66"/>
      <c r="I660" s="3"/>
    </row>
    <row r="661" spans="1:9" s="59" customFormat="1" ht="38.65" customHeight="1" x14ac:dyDescent="0.3">
      <c r="A661" s="6"/>
      <c r="C661" s="66"/>
      <c r="D661" s="66"/>
      <c r="E661" s="66"/>
      <c r="F661" s="66"/>
      <c r="G661" s="66"/>
      <c r="H661" s="66"/>
      <c r="I661" s="3"/>
    </row>
    <row r="662" spans="1:9" s="59" customFormat="1" ht="38.65" customHeight="1" x14ac:dyDescent="0.3">
      <c r="A662" s="6"/>
      <c r="C662" s="66"/>
      <c r="D662" s="66"/>
      <c r="E662" s="66"/>
      <c r="F662" s="66"/>
      <c r="G662" s="66"/>
      <c r="H662" s="66"/>
      <c r="I662" s="3"/>
    </row>
    <row r="663" spans="1:9" s="59" customFormat="1" ht="38.65" customHeight="1" x14ac:dyDescent="0.3">
      <c r="A663" s="6"/>
      <c r="C663" s="66"/>
      <c r="D663" s="66"/>
      <c r="E663" s="66"/>
      <c r="F663" s="66"/>
      <c r="G663" s="66"/>
      <c r="H663" s="66"/>
      <c r="I663" s="3"/>
    </row>
    <row r="664" spans="1:9" s="59" customFormat="1" ht="38.65" customHeight="1" x14ac:dyDescent="0.3">
      <c r="A664" s="6"/>
      <c r="C664" s="66"/>
      <c r="D664" s="66"/>
      <c r="E664" s="66"/>
      <c r="F664" s="66"/>
      <c r="G664" s="66"/>
      <c r="H664" s="66"/>
      <c r="I664" s="3"/>
    </row>
    <row r="665" spans="1:9" s="59" customFormat="1" ht="38.65" customHeight="1" x14ac:dyDescent="0.3">
      <c r="A665" s="6"/>
      <c r="C665" s="66"/>
      <c r="D665" s="66"/>
      <c r="E665" s="66"/>
      <c r="F665" s="66"/>
      <c r="G665" s="66"/>
      <c r="H665" s="66"/>
      <c r="I665" s="3"/>
    </row>
    <row r="666" spans="1:9" s="59" customFormat="1" ht="38.65" customHeight="1" x14ac:dyDescent="0.3">
      <c r="A666" s="6"/>
      <c r="C666" s="66"/>
      <c r="D666" s="66"/>
      <c r="E666" s="66"/>
      <c r="F666" s="66"/>
      <c r="G666" s="66"/>
      <c r="H666" s="66"/>
      <c r="I666" s="3"/>
    </row>
    <row r="667" spans="1:9" s="59" customFormat="1" ht="38.65" customHeight="1" x14ac:dyDescent="0.3">
      <c r="A667" s="6"/>
      <c r="C667" s="66"/>
      <c r="D667" s="66"/>
      <c r="E667" s="66"/>
      <c r="F667" s="66"/>
      <c r="G667" s="66"/>
      <c r="H667" s="66"/>
      <c r="I667" s="3"/>
    </row>
    <row r="668" spans="1:9" s="59" customFormat="1" ht="38.65" customHeight="1" x14ac:dyDescent="0.3">
      <c r="A668" s="6"/>
      <c r="C668" s="66"/>
      <c r="D668" s="66"/>
      <c r="E668" s="66"/>
      <c r="F668" s="66"/>
      <c r="G668" s="66"/>
      <c r="H668" s="66"/>
      <c r="I668" s="3"/>
    </row>
    <row r="669" spans="1:9" s="59" customFormat="1" ht="38.65" customHeight="1" x14ac:dyDescent="0.3">
      <c r="A669" s="6"/>
      <c r="C669" s="66"/>
      <c r="D669" s="66"/>
      <c r="E669" s="66"/>
      <c r="F669" s="66"/>
      <c r="G669" s="66"/>
      <c r="H669" s="66"/>
      <c r="I669" s="3"/>
    </row>
    <row r="670" spans="1:9" s="59" customFormat="1" ht="38.65" customHeight="1" x14ac:dyDescent="0.3">
      <c r="A670" s="6"/>
      <c r="C670" s="66"/>
      <c r="D670" s="66"/>
      <c r="E670" s="66"/>
      <c r="F670" s="66"/>
      <c r="G670" s="66"/>
      <c r="H670" s="66"/>
      <c r="I670" s="3"/>
    </row>
    <row r="671" spans="1:9" s="59" customFormat="1" ht="38.65" customHeight="1" x14ac:dyDescent="0.3">
      <c r="A671" s="6"/>
      <c r="C671" s="66"/>
      <c r="D671" s="66"/>
      <c r="E671" s="66"/>
      <c r="F671" s="66"/>
      <c r="G671" s="66"/>
      <c r="H671" s="66"/>
      <c r="I671" s="3"/>
    </row>
    <row r="672" spans="1:9" s="59" customFormat="1" ht="38.65" customHeight="1" x14ac:dyDescent="0.3">
      <c r="A672" s="6"/>
      <c r="C672" s="66"/>
      <c r="D672" s="66"/>
      <c r="E672" s="66"/>
      <c r="F672" s="66"/>
      <c r="G672" s="66"/>
      <c r="H672" s="66"/>
      <c r="I672" s="3"/>
    </row>
    <row r="673" spans="1:9" s="59" customFormat="1" ht="38.65" customHeight="1" x14ac:dyDescent="0.3">
      <c r="A673" s="6"/>
      <c r="C673" s="66"/>
      <c r="D673" s="66"/>
      <c r="E673" s="66"/>
      <c r="F673" s="66"/>
      <c r="G673" s="66"/>
      <c r="H673" s="66"/>
      <c r="I673" s="3"/>
    </row>
    <row r="674" spans="1:9" s="59" customFormat="1" ht="38.65" customHeight="1" x14ac:dyDescent="0.3">
      <c r="A674" s="6"/>
      <c r="C674" s="66"/>
      <c r="D674" s="66"/>
      <c r="E674" s="66"/>
      <c r="F674" s="66"/>
      <c r="G674" s="66"/>
      <c r="H674" s="66"/>
      <c r="I674" s="3"/>
    </row>
    <row r="675" spans="1:9" s="59" customFormat="1" ht="38.65" customHeight="1" x14ac:dyDescent="0.3">
      <c r="A675" s="6"/>
      <c r="C675" s="66"/>
      <c r="D675" s="66"/>
      <c r="E675" s="66"/>
      <c r="F675" s="66"/>
      <c r="G675" s="66"/>
      <c r="H675" s="66"/>
      <c r="I675" s="3"/>
    </row>
    <row r="676" spans="1:9" s="59" customFormat="1" ht="38.65" customHeight="1" x14ac:dyDescent="0.3">
      <c r="A676" s="6"/>
      <c r="C676" s="66"/>
      <c r="D676" s="66"/>
      <c r="E676" s="66"/>
      <c r="F676" s="66"/>
      <c r="G676" s="66"/>
      <c r="H676" s="66"/>
      <c r="I676" s="3"/>
    </row>
    <row r="677" spans="1:9" s="59" customFormat="1" ht="38.65" customHeight="1" x14ac:dyDescent="0.3">
      <c r="A677" s="6"/>
      <c r="C677" s="66"/>
      <c r="D677" s="66"/>
      <c r="E677" s="66"/>
      <c r="F677" s="66"/>
      <c r="G677" s="66"/>
      <c r="H677" s="66"/>
      <c r="I677" s="3"/>
    </row>
    <row r="678" spans="1:9" s="59" customFormat="1" ht="38.65" customHeight="1" x14ac:dyDescent="0.3">
      <c r="A678" s="6"/>
      <c r="C678" s="66"/>
      <c r="D678" s="66"/>
      <c r="E678" s="66"/>
      <c r="F678" s="66"/>
      <c r="G678" s="66"/>
      <c r="H678" s="66"/>
      <c r="I678" s="3"/>
    </row>
    <row r="679" spans="1:9" s="59" customFormat="1" ht="38.65" customHeight="1" x14ac:dyDescent="0.3">
      <c r="A679" s="6"/>
      <c r="C679" s="66"/>
      <c r="D679" s="66"/>
      <c r="E679" s="66"/>
      <c r="F679" s="66"/>
      <c r="G679" s="66"/>
      <c r="H679" s="66"/>
      <c r="I679" s="3"/>
    </row>
    <row r="680" spans="1:9" s="59" customFormat="1" ht="38.65" customHeight="1" x14ac:dyDescent="0.3">
      <c r="A680" s="6"/>
      <c r="C680" s="66"/>
      <c r="D680" s="66"/>
      <c r="E680" s="66"/>
      <c r="F680" s="66"/>
      <c r="G680" s="66"/>
      <c r="H680" s="66"/>
      <c r="I680" s="3"/>
    </row>
    <row r="681" spans="1:9" s="59" customFormat="1" ht="38.65" customHeight="1" x14ac:dyDescent="0.3">
      <c r="A681" s="6"/>
      <c r="C681" s="66"/>
      <c r="D681" s="66"/>
      <c r="E681" s="66"/>
      <c r="F681" s="66"/>
      <c r="G681" s="66"/>
      <c r="H681" s="66"/>
      <c r="I681" s="3"/>
    </row>
    <row r="682" spans="1:9" s="59" customFormat="1" ht="38.65" customHeight="1" x14ac:dyDescent="0.3">
      <c r="A682" s="6"/>
      <c r="C682" s="66"/>
      <c r="D682" s="66"/>
      <c r="E682" s="66"/>
      <c r="F682" s="66"/>
      <c r="G682" s="66"/>
      <c r="H682" s="66"/>
      <c r="I682" s="3"/>
    </row>
    <row r="683" spans="1:9" s="59" customFormat="1" ht="38.65" customHeight="1" x14ac:dyDescent="0.3">
      <c r="A683" s="6"/>
      <c r="C683" s="66"/>
      <c r="D683" s="66"/>
      <c r="E683" s="66"/>
      <c r="F683" s="66"/>
      <c r="G683" s="66"/>
      <c r="H683" s="66"/>
      <c r="I683" s="3"/>
    </row>
    <row r="684" spans="1:9" s="59" customFormat="1" ht="38.65" customHeight="1" x14ac:dyDescent="0.3">
      <c r="A684" s="6"/>
      <c r="C684" s="66"/>
      <c r="D684" s="66"/>
      <c r="E684" s="66"/>
      <c r="F684" s="66"/>
      <c r="G684" s="66"/>
      <c r="H684" s="66"/>
      <c r="I684" s="3"/>
    </row>
    <row r="685" spans="1:9" s="59" customFormat="1" ht="38.65" customHeight="1" x14ac:dyDescent="0.3">
      <c r="A685" s="6"/>
      <c r="C685" s="66"/>
      <c r="D685" s="66"/>
      <c r="E685" s="66"/>
      <c r="F685" s="66"/>
      <c r="G685" s="66"/>
      <c r="H685" s="66"/>
      <c r="I685" s="3"/>
    </row>
    <row r="686" spans="1:9" s="59" customFormat="1" ht="38.65" customHeight="1" x14ac:dyDescent="0.3">
      <c r="A686" s="6"/>
      <c r="C686" s="66"/>
      <c r="D686" s="66"/>
      <c r="E686" s="66"/>
      <c r="F686" s="66"/>
      <c r="G686" s="66"/>
      <c r="H686" s="66"/>
      <c r="I686" s="3"/>
    </row>
    <row r="687" spans="1:9" s="59" customFormat="1" ht="38.65" customHeight="1" x14ac:dyDescent="0.3">
      <c r="A687" s="6"/>
      <c r="C687" s="66"/>
      <c r="D687" s="66"/>
      <c r="E687" s="66"/>
      <c r="F687" s="66"/>
      <c r="G687" s="66"/>
      <c r="H687" s="66"/>
      <c r="I687" s="3"/>
    </row>
    <row r="688" spans="1:9" s="59" customFormat="1" ht="38.65" customHeight="1" x14ac:dyDescent="0.3">
      <c r="A688" s="6"/>
      <c r="C688" s="66"/>
      <c r="D688" s="66"/>
      <c r="E688" s="66"/>
      <c r="F688" s="66"/>
      <c r="G688" s="66"/>
      <c r="H688" s="66"/>
      <c r="I688" s="3"/>
    </row>
    <row r="689" spans="1:9" s="59" customFormat="1" ht="38.65" customHeight="1" x14ac:dyDescent="0.3">
      <c r="A689" s="6"/>
      <c r="C689" s="66"/>
      <c r="D689" s="66"/>
      <c r="E689" s="66"/>
      <c r="F689" s="66"/>
      <c r="G689" s="66"/>
      <c r="H689" s="66"/>
      <c r="I689" s="3"/>
    </row>
    <row r="690" spans="1:9" s="59" customFormat="1" ht="38.65" customHeight="1" x14ac:dyDescent="0.3">
      <c r="A690" s="6"/>
      <c r="C690" s="66"/>
      <c r="D690" s="66"/>
      <c r="E690" s="66"/>
      <c r="F690" s="66"/>
      <c r="G690" s="66"/>
      <c r="H690" s="66"/>
      <c r="I690" s="3"/>
    </row>
    <row r="691" spans="1:9" s="59" customFormat="1" ht="38.65" customHeight="1" x14ac:dyDescent="0.3">
      <c r="A691" s="6"/>
      <c r="C691" s="66"/>
      <c r="D691" s="66"/>
      <c r="E691" s="66"/>
      <c r="F691" s="66"/>
      <c r="G691" s="66"/>
      <c r="H691" s="66"/>
      <c r="I691" s="3"/>
    </row>
    <row r="692" spans="1:9" s="59" customFormat="1" ht="38.65" customHeight="1" x14ac:dyDescent="0.3">
      <c r="A692" s="6"/>
      <c r="C692" s="66"/>
      <c r="D692" s="66"/>
      <c r="E692" s="66"/>
      <c r="F692" s="66"/>
      <c r="G692" s="66"/>
      <c r="H692" s="66"/>
      <c r="I692" s="3"/>
    </row>
    <row r="693" spans="1:9" s="59" customFormat="1" ht="38.65" customHeight="1" x14ac:dyDescent="0.3">
      <c r="A693" s="6"/>
      <c r="C693" s="66"/>
      <c r="D693" s="66"/>
      <c r="E693" s="66"/>
      <c r="F693" s="66"/>
      <c r="G693" s="66"/>
      <c r="H693" s="66"/>
      <c r="I693" s="3"/>
    </row>
    <row r="694" spans="1:9" s="59" customFormat="1" ht="38.65" customHeight="1" x14ac:dyDescent="0.3">
      <c r="A694" s="6"/>
      <c r="C694" s="66"/>
      <c r="D694" s="66"/>
      <c r="E694" s="66"/>
      <c r="F694" s="66"/>
      <c r="G694" s="66"/>
      <c r="H694" s="66"/>
      <c r="I694" s="3"/>
    </row>
    <row r="695" spans="1:9" s="59" customFormat="1" ht="38.65" customHeight="1" x14ac:dyDescent="0.3">
      <c r="A695" s="6"/>
      <c r="C695" s="66"/>
      <c r="D695" s="66"/>
      <c r="E695" s="66"/>
      <c r="F695" s="66"/>
      <c r="G695" s="66"/>
      <c r="H695" s="66"/>
      <c r="I695" s="3"/>
    </row>
    <row r="696" spans="1:9" s="59" customFormat="1" ht="38.65" customHeight="1" x14ac:dyDescent="0.3">
      <c r="A696" s="6"/>
      <c r="C696" s="66"/>
      <c r="D696" s="66"/>
      <c r="E696" s="66"/>
      <c r="F696" s="66"/>
      <c r="G696" s="66"/>
      <c r="H696" s="66"/>
      <c r="I696" s="3"/>
    </row>
    <row r="697" spans="1:9" s="59" customFormat="1" ht="38.65" customHeight="1" x14ac:dyDescent="0.3">
      <c r="A697" s="6"/>
      <c r="C697" s="66"/>
      <c r="D697" s="66"/>
      <c r="E697" s="66"/>
      <c r="F697" s="66"/>
      <c r="G697" s="66"/>
      <c r="H697" s="66"/>
      <c r="I697" s="3"/>
    </row>
    <row r="698" spans="1:9" s="59" customFormat="1" ht="38.65" customHeight="1" x14ac:dyDescent="0.3">
      <c r="A698" s="6"/>
      <c r="C698" s="66"/>
      <c r="D698" s="66"/>
      <c r="E698" s="66"/>
      <c r="F698" s="66"/>
      <c r="G698" s="66"/>
      <c r="H698" s="66"/>
      <c r="I698" s="3"/>
    </row>
    <row r="699" spans="1:9" s="59" customFormat="1" ht="38.65" customHeight="1" x14ac:dyDescent="0.3">
      <c r="A699" s="6"/>
      <c r="C699" s="66"/>
      <c r="D699" s="66"/>
      <c r="E699" s="66"/>
      <c r="F699" s="66"/>
      <c r="G699" s="66"/>
      <c r="H699" s="66"/>
      <c r="I699" s="3"/>
    </row>
    <row r="700" spans="1:9" s="59" customFormat="1" ht="38.65" customHeight="1" x14ac:dyDescent="0.3">
      <c r="A700" s="6"/>
      <c r="C700" s="66"/>
      <c r="D700" s="66"/>
      <c r="E700" s="66"/>
      <c r="F700" s="66"/>
      <c r="G700" s="66"/>
      <c r="H700" s="66"/>
      <c r="I700" s="3"/>
    </row>
    <row r="701" spans="1:9" s="59" customFormat="1" ht="38.65" customHeight="1" x14ac:dyDescent="0.3">
      <c r="A701" s="6"/>
      <c r="C701" s="66"/>
      <c r="D701" s="66"/>
      <c r="E701" s="66"/>
      <c r="F701" s="66"/>
      <c r="G701" s="66"/>
      <c r="H701" s="66"/>
      <c r="I701" s="3"/>
    </row>
    <row r="702" spans="1:9" s="59" customFormat="1" ht="38.65" customHeight="1" x14ac:dyDescent="0.3">
      <c r="A702" s="6"/>
      <c r="C702" s="66"/>
      <c r="D702" s="66"/>
      <c r="E702" s="66"/>
      <c r="F702" s="66"/>
      <c r="G702" s="66"/>
      <c r="H702" s="66"/>
      <c r="I702" s="3"/>
    </row>
    <row r="703" spans="1:9" s="59" customFormat="1" ht="38.65" customHeight="1" x14ac:dyDescent="0.3">
      <c r="A703" s="6"/>
      <c r="C703" s="66"/>
      <c r="D703" s="66"/>
      <c r="E703" s="66"/>
      <c r="F703" s="66"/>
      <c r="G703" s="66"/>
      <c r="H703" s="66"/>
      <c r="I703" s="3"/>
    </row>
    <row r="704" spans="1:9" s="59" customFormat="1" ht="38.65" customHeight="1" x14ac:dyDescent="0.3">
      <c r="A704" s="6"/>
      <c r="C704" s="66"/>
      <c r="D704" s="66"/>
      <c r="E704" s="66"/>
      <c r="F704" s="66"/>
      <c r="G704" s="66"/>
      <c r="H704" s="66"/>
      <c r="I704" s="3"/>
    </row>
    <row r="705" spans="1:9" s="59" customFormat="1" ht="38.65" customHeight="1" x14ac:dyDescent="0.3">
      <c r="A705" s="6"/>
      <c r="C705" s="66"/>
      <c r="D705" s="66"/>
      <c r="E705" s="66"/>
      <c r="F705" s="66"/>
      <c r="G705" s="66"/>
      <c r="H705" s="66"/>
      <c r="I705" s="3"/>
    </row>
    <row r="706" spans="1:9" s="59" customFormat="1" ht="38.65" customHeight="1" x14ac:dyDescent="0.3">
      <c r="A706" s="6"/>
      <c r="C706" s="66"/>
      <c r="D706" s="66"/>
      <c r="E706" s="66"/>
      <c r="F706" s="66"/>
      <c r="G706" s="66"/>
      <c r="H706" s="66"/>
      <c r="I706" s="3"/>
    </row>
    <row r="707" spans="1:9" s="59" customFormat="1" ht="38.65" customHeight="1" x14ac:dyDescent="0.3">
      <c r="A707" s="6"/>
      <c r="C707" s="66"/>
      <c r="D707" s="66"/>
      <c r="E707" s="66"/>
      <c r="F707" s="66"/>
      <c r="G707" s="66"/>
      <c r="H707" s="66"/>
      <c r="I707" s="3"/>
    </row>
    <row r="708" spans="1:9" s="59" customFormat="1" ht="38.65" customHeight="1" x14ac:dyDescent="0.3">
      <c r="A708" s="6"/>
      <c r="C708" s="66"/>
      <c r="D708" s="66"/>
      <c r="E708" s="66"/>
      <c r="F708" s="66"/>
      <c r="G708" s="66"/>
      <c r="H708" s="66"/>
      <c r="I708" s="3"/>
    </row>
    <row r="709" spans="1:9" s="59" customFormat="1" ht="38.65" customHeight="1" x14ac:dyDescent="0.3">
      <c r="A709" s="6"/>
      <c r="C709" s="66"/>
      <c r="D709" s="66"/>
      <c r="E709" s="66"/>
      <c r="F709" s="66"/>
      <c r="G709" s="66"/>
      <c r="H709" s="66"/>
      <c r="I709" s="3"/>
    </row>
    <row r="710" spans="1:9" s="59" customFormat="1" ht="38.65" customHeight="1" x14ac:dyDescent="0.3">
      <c r="A710" s="6"/>
      <c r="C710" s="66"/>
      <c r="D710" s="66"/>
      <c r="E710" s="66"/>
      <c r="F710" s="66"/>
      <c r="G710" s="66"/>
      <c r="H710" s="66"/>
      <c r="I710" s="3"/>
    </row>
    <row r="711" spans="1:9" s="59" customFormat="1" ht="38.65" customHeight="1" x14ac:dyDescent="0.3">
      <c r="A711" s="6"/>
      <c r="C711" s="66"/>
      <c r="D711" s="66"/>
      <c r="E711" s="66"/>
      <c r="F711" s="66"/>
      <c r="G711" s="66"/>
      <c r="H711" s="66"/>
      <c r="I711" s="3"/>
    </row>
    <row r="712" spans="1:9" s="59" customFormat="1" ht="38.65" customHeight="1" x14ac:dyDescent="0.3">
      <c r="A712" s="6"/>
      <c r="C712" s="66"/>
      <c r="D712" s="66"/>
      <c r="E712" s="66"/>
      <c r="F712" s="66"/>
      <c r="G712" s="66"/>
      <c r="H712" s="66"/>
      <c r="I712" s="3"/>
    </row>
    <row r="713" spans="1:9" s="59" customFormat="1" ht="38.65" customHeight="1" x14ac:dyDescent="0.3">
      <c r="A713" s="6"/>
      <c r="C713" s="66"/>
      <c r="D713" s="66"/>
      <c r="E713" s="66"/>
      <c r="F713" s="66"/>
      <c r="G713" s="66"/>
      <c r="H713" s="66"/>
      <c r="I713" s="3"/>
    </row>
    <row r="714" spans="1:9" s="59" customFormat="1" ht="38.65" customHeight="1" x14ac:dyDescent="0.3">
      <c r="A714" s="6"/>
      <c r="C714" s="66"/>
      <c r="D714" s="66"/>
      <c r="E714" s="66"/>
      <c r="F714" s="66"/>
      <c r="G714" s="66"/>
      <c r="H714" s="66"/>
      <c r="I714" s="3"/>
    </row>
    <row r="715" spans="1:9" s="59" customFormat="1" ht="38.65" customHeight="1" x14ac:dyDescent="0.3">
      <c r="A715" s="6"/>
      <c r="C715" s="66"/>
      <c r="D715" s="66"/>
      <c r="E715" s="66"/>
      <c r="F715" s="66"/>
      <c r="G715" s="66"/>
      <c r="H715" s="66"/>
      <c r="I715" s="3"/>
    </row>
    <row r="716" spans="1:9" s="59" customFormat="1" ht="38.65" customHeight="1" x14ac:dyDescent="0.3">
      <c r="A716" s="6"/>
      <c r="C716" s="66"/>
      <c r="D716" s="66"/>
      <c r="E716" s="66"/>
      <c r="F716" s="66"/>
      <c r="G716" s="66"/>
      <c r="H716" s="66"/>
      <c r="I716" s="3"/>
    </row>
    <row r="717" spans="1:9" s="59" customFormat="1" ht="38.65" customHeight="1" x14ac:dyDescent="0.3">
      <c r="A717" s="6"/>
      <c r="C717" s="66"/>
      <c r="D717" s="66"/>
      <c r="E717" s="66"/>
      <c r="F717" s="66"/>
      <c r="G717" s="66"/>
      <c r="H717" s="66"/>
      <c r="I717" s="3"/>
    </row>
    <row r="718" spans="1:9" s="59" customFormat="1" ht="38.65" customHeight="1" x14ac:dyDescent="0.3">
      <c r="A718" s="6"/>
      <c r="C718" s="66"/>
      <c r="D718" s="66"/>
      <c r="E718" s="66"/>
      <c r="F718" s="66"/>
      <c r="G718" s="66"/>
      <c r="H718" s="66"/>
      <c r="I718" s="3"/>
    </row>
    <row r="719" spans="1:9" s="59" customFormat="1" ht="38.65" customHeight="1" x14ac:dyDescent="0.3">
      <c r="A719" s="6"/>
      <c r="C719" s="66"/>
      <c r="D719" s="66"/>
      <c r="E719" s="66"/>
      <c r="F719" s="66"/>
      <c r="G719" s="66"/>
      <c r="H719" s="66"/>
      <c r="I719" s="3"/>
    </row>
    <row r="720" spans="1:9" s="59" customFormat="1" ht="38.65" customHeight="1" x14ac:dyDescent="0.3">
      <c r="A720" s="6"/>
      <c r="C720" s="66"/>
      <c r="D720" s="66"/>
      <c r="E720" s="66"/>
      <c r="F720" s="66"/>
      <c r="G720" s="66"/>
      <c r="H720" s="66"/>
      <c r="I720" s="3"/>
    </row>
    <row r="721" spans="1:9" s="59" customFormat="1" ht="38.65" customHeight="1" x14ac:dyDescent="0.3">
      <c r="A721" s="6"/>
      <c r="C721" s="66"/>
      <c r="D721" s="66"/>
      <c r="E721" s="66"/>
      <c r="F721" s="66"/>
      <c r="G721" s="66"/>
      <c r="H721" s="66"/>
      <c r="I721" s="3"/>
    </row>
    <row r="722" spans="1:9" s="59" customFormat="1" ht="38.65" customHeight="1" x14ac:dyDescent="0.3">
      <c r="A722" s="6"/>
      <c r="C722" s="66"/>
      <c r="D722" s="66"/>
      <c r="E722" s="66"/>
      <c r="F722" s="66"/>
      <c r="G722" s="66"/>
      <c r="H722" s="66"/>
      <c r="I722" s="3"/>
    </row>
    <row r="723" spans="1:9" s="59" customFormat="1" ht="38.65" customHeight="1" x14ac:dyDescent="0.3">
      <c r="A723" s="6"/>
      <c r="C723" s="66"/>
      <c r="D723" s="66"/>
      <c r="E723" s="66"/>
      <c r="F723" s="66"/>
      <c r="G723" s="66"/>
      <c r="H723" s="66"/>
      <c r="I723" s="3"/>
    </row>
    <row r="724" spans="1:9" s="59" customFormat="1" ht="38.65" customHeight="1" x14ac:dyDescent="0.3">
      <c r="A724" s="6"/>
      <c r="C724" s="66"/>
      <c r="D724" s="66"/>
      <c r="E724" s="66"/>
      <c r="F724" s="66"/>
      <c r="G724" s="66"/>
      <c r="H724" s="66"/>
      <c r="I724" s="3"/>
    </row>
    <row r="725" spans="1:9" s="59" customFormat="1" ht="38.65" customHeight="1" x14ac:dyDescent="0.3">
      <c r="A725" s="6"/>
      <c r="C725" s="66"/>
      <c r="D725" s="66"/>
      <c r="E725" s="66"/>
      <c r="F725" s="66"/>
      <c r="G725" s="66"/>
      <c r="H725" s="66"/>
      <c r="I725" s="3"/>
    </row>
    <row r="726" spans="1:9" s="59" customFormat="1" ht="38.65" customHeight="1" x14ac:dyDescent="0.3">
      <c r="A726" s="6"/>
      <c r="C726" s="66"/>
      <c r="D726" s="66"/>
      <c r="E726" s="66"/>
      <c r="F726" s="66"/>
      <c r="G726" s="66"/>
      <c r="H726" s="66"/>
      <c r="I726" s="3"/>
    </row>
    <row r="727" spans="1:9" s="59" customFormat="1" ht="38.65" customHeight="1" x14ac:dyDescent="0.3">
      <c r="A727" s="6"/>
      <c r="C727" s="66"/>
      <c r="D727" s="66"/>
      <c r="E727" s="66"/>
      <c r="F727" s="66"/>
      <c r="G727" s="66"/>
      <c r="H727" s="66"/>
      <c r="I727" s="3"/>
    </row>
    <row r="728" spans="1:9" s="59" customFormat="1" ht="38.65" customHeight="1" x14ac:dyDescent="0.3">
      <c r="A728" s="6"/>
      <c r="C728" s="66"/>
      <c r="D728" s="66"/>
      <c r="E728" s="66"/>
      <c r="F728" s="66"/>
      <c r="G728" s="66"/>
      <c r="H728" s="66"/>
      <c r="I728" s="3"/>
    </row>
    <row r="729" spans="1:9" s="59" customFormat="1" ht="38.65" customHeight="1" x14ac:dyDescent="0.3">
      <c r="A729" s="6"/>
      <c r="C729" s="66"/>
      <c r="D729" s="66"/>
      <c r="E729" s="66"/>
      <c r="F729" s="66"/>
      <c r="G729" s="66"/>
      <c r="H729" s="66"/>
      <c r="I729" s="3"/>
    </row>
    <row r="730" spans="1:9" s="59" customFormat="1" ht="38.65" customHeight="1" x14ac:dyDescent="0.3">
      <c r="A730" s="6"/>
      <c r="C730" s="66"/>
      <c r="D730" s="66"/>
      <c r="E730" s="66"/>
      <c r="F730" s="66"/>
      <c r="G730" s="66"/>
      <c r="H730" s="66"/>
      <c r="I730" s="3"/>
    </row>
    <row r="731" spans="1:9" s="59" customFormat="1" ht="38.65" customHeight="1" x14ac:dyDescent="0.3">
      <c r="A731" s="6"/>
      <c r="C731" s="66"/>
      <c r="D731" s="66"/>
      <c r="E731" s="66"/>
      <c r="F731" s="66"/>
      <c r="G731" s="66"/>
      <c r="H731" s="66"/>
      <c r="I731" s="3"/>
    </row>
    <row r="732" spans="1:9" s="59" customFormat="1" ht="38.65" customHeight="1" x14ac:dyDescent="0.3">
      <c r="A732" s="6"/>
      <c r="C732" s="66"/>
      <c r="D732" s="66"/>
      <c r="E732" s="66"/>
      <c r="F732" s="66"/>
      <c r="G732" s="66"/>
      <c r="H732" s="66"/>
      <c r="I732" s="3"/>
    </row>
    <row r="733" spans="1:9" s="59" customFormat="1" ht="38.65" customHeight="1" x14ac:dyDescent="0.3">
      <c r="A733" s="6"/>
      <c r="C733" s="66"/>
      <c r="D733" s="66"/>
      <c r="E733" s="66"/>
      <c r="F733" s="66"/>
      <c r="G733" s="66"/>
      <c r="H733" s="66"/>
      <c r="I733" s="3"/>
    </row>
    <row r="734" spans="1:9" s="59" customFormat="1" ht="38.65" customHeight="1" x14ac:dyDescent="0.3">
      <c r="A734" s="6"/>
      <c r="C734" s="66"/>
      <c r="D734" s="66"/>
      <c r="E734" s="66"/>
      <c r="F734" s="66"/>
      <c r="G734" s="66"/>
      <c r="H734" s="66"/>
      <c r="I734" s="3"/>
    </row>
    <row r="735" spans="1:9" s="59" customFormat="1" ht="38.65" customHeight="1" x14ac:dyDescent="0.3">
      <c r="A735" s="6"/>
      <c r="C735" s="66"/>
      <c r="D735" s="66"/>
      <c r="E735" s="66"/>
      <c r="F735" s="66"/>
      <c r="G735" s="66"/>
      <c r="H735" s="66"/>
      <c r="I735" s="3"/>
    </row>
    <row r="736" spans="1:9" s="59" customFormat="1" ht="38.65" customHeight="1" x14ac:dyDescent="0.3">
      <c r="A736" s="6"/>
      <c r="C736" s="66"/>
      <c r="D736" s="66"/>
      <c r="E736" s="66"/>
      <c r="F736" s="66"/>
      <c r="G736" s="66"/>
      <c r="H736" s="66"/>
      <c r="I736" s="3"/>
    </row>
    <row r="737" spans="1:9" s="59" customFormat="1" ht="38.65" customHeight="1" x14ac:dyDescent="0.3">
      <c r="A737" s="6"/>
      <c r="C737" s="66"/>
      <c r="D737" s="66"/>
      <c r="E737" s="66"/>
      <c r="F737" s="66"/>
      <c r="G737" s="66"/>
      <c r="H737" s="66"/>
      <c r="I737" s="3"/>
    </row>
    <row r="738" spans="1:9" s="59" customFormat="1" ht="38.65" customHeight="1" x14ac:dyDescent="0.3">
      <c r="A738" s="6"/>
      <c r="C738" s="66"/>
      <c r="D738" s="66"/>
      <c r="E738" s="66"/>
      <c r="F738" s="66"/>
      <c r="G738" s="66"/>
      <c r="H738" s="66"/>
      <c r="I738" s="3"/>
    </row>
    <row r="739" spans="1:9" s="59" customFormat="1" ht="38.65" customHeight="1" x14ac:dyDescent="0.3">
      <c r="A739" s="6"/>
      <c r="C739" s="66"/>
      <c r="D739" s="66"/>
      <c r="E739" s="66"/>
      <c r="F739" s="66"/>
      <c r="G739" s="66"/>
      <c r="H739" s="66"/>
      <c r="I739" s="3"/>
    </row>
    <row r="740" spans="1:9" s="59" customFormat="1" ht="38.65" customHeight="1" x14ac:dyDescent="0.3">
      <c r="A740" s="6"/>
      <c r="C740" s="66"/>
      <c r="D740" s="66"/>
      <c r="E740" s="66"/>
      <c r="F740" s="66"/>
      <c r="G740" s="66"/>
      <c r="H740" s="66"/>
      <c r="I740" s="3"/>
    </row>
    <row r="741" spans="1:9" s="59" customFormat="1" ht="38.65" customHeight="1" x14ac:dyDescent="0.3">
      <c r="A741" s="6"/>
      <c r="C741" s="66"/>
      <c r="D741" s="66"/>
      <c r="E741" s="66"/>
      <c r="F741" s="66"/>
      <c r="G741" s="66"/>
      <c r="H741" s="66"/>
      <c r="I741" s="3"/>
    </row>
    <row r="742" spans="1:9" s="59" customFormat="1" ht="38.65" customHeight="1" x14ac:dyDescent="0.3">
      <c r="A742" s="6"/>
      <c r="C742" s="66"/>
      <c r="D742" s="66"/>
      <c r="E742" s="66"/>
      <c r="F742" s="66"/>
      <c r="G742" s="66"/>
      <c r="H742" s="66"/>
      <c r="I742" s="3"/>
    </row>
    <row r="743" spans="1:9" s="59" customFormat="1" ht="38.65" customHeight="1" x14ac:dyDescent="0.3">
      <c r="A743" s="6"/>
      <c r="C743" s="66"/>
      <c r="D743" s="66"/>
      <c r="E743" s="66"/>
      <c r="F743" s="66"/>
      <c r="G743" s="66"/>
      <c r="H743" s="66"/>
      <c r="I743" s="3"/>
    </row>
    <row r="744" spans="1:9" s="59" customFormat="1" ht="38.65" customHeight="1" x14ac:dyDescent="0.3">
      <c r="A744" s="6"/>
      <c r="C744" s="66"/>
      <c r="D744" s="66"/>
      <c r="E744" s="66"/>
      <c r="F744" s="66"/>
      <c r="G744" s="66"/>
      <c r="H744" s="66"/>
      <c r="I744" s="3"/>
    </row>
    <row r="745" spans="1:9" s="59" customFormat="1" ht="38.65" customHeight="1" x14ac:dyDescent="0.3">
      <c r="A745" s="6"/>
      <c r="C745" s="66"/>
      <c r="D745" s="66"/>
      <c r="E745" s="66"/>
      <c r="F745" s="66"/>
      <c r="G745" s="66"/>
      <c r="H745" s="66"/>
      <c r="I745" s="3"/>
    </row>
    <row r="746" spans="1:9" s="59" customFormat="1" ht="38.65" customHeight="1" x14ac:dyDescent="0.3">
      <c r="A746" s="6"/>
      <c r="C746" s="66"/>
      <c r="D746" s="66"/>
      <c r="E746" s="66"/>
      <c r="F746" s="66"/>
      <c r="G746" s="66"/>
      <c r="H746" s="66"/>
      <c r="I746" s="3"/>
    </row>
    <row r="747" spans="1:9" s="59" customFormat="1" ht="38.65" customHeight="1" x14ac:dyDescent="0.3">
      <c r="A747" s="6"/>
      <c r="C747" s="66"/>
      <c r="D747" s="66"/>
      <c r="E747" s="66"/>
      <c r="F747" s="66"/>
      <c r="G747" s="66"/>
      <c r="H747" s="66"/>
      <c r="I747" s="3"/>
    </row>
    <row r="748" spans="1:9" s="59" customFormat="1" ht="38.65" customHeight="1" x14ac:dyDescent="0.3">
      <c r="A748" s="6"/>
      <c r="C748" s="66"/>
      <c r="D748" s="66"/>
      <c r="E748" s="66"/>
      <c r="F748" s="66"/>
      <c r="G748" s="66"/>
      <c r="H748" s="66"/>
      <c r="I748" s="3"/>
    </row>
    <row r="749" spans="1:9" s="59" customFormat="1" ht="38.65" customHeight="1" x14ac:dyDescent="0.3">
      <c r="A749" s="6"/>
      <c r="C749" s="66"/>
      <c r="D749" s="66"/>
      <c r="E749" s="66"/>
      <c r="F749" s="66"/>
      <c r="G749" s="66"/>
      <c r="H749" s="66"/>
      <c r="I749" s="3"/>
    </row>
    <row r="750" spans="1:9" s="59" customFormat="1" ht="38.65" customHeight="1" x14ac:dyDescent="0.3">
      <c r="A750" s="6"/>
      <c r="C750" s="66"/>
      <c r="D750" s="66"/>
      <c r="E750" s="66"/>
      <c r="F750" s="66"/>
      <c r="G750" s="66"/>
      <c r="H750" s="66"/>
      <c r="I750" s="3"/>
    </row>
    <row r="751" spans="1:9" s="59" customFormat="1" ht="38.65" customHeight="1" x14ac:dyDescent="0.3">
      <c r="A751" s="6"/>
      <c r="C751" s="66"/>
      <c r="D751" s="66"/>
      <c r="E751" s="66"/>
      <c r="F751" s="66"/>
      <c r="G751" s="66"/>
      <c r="H751" s="66"/>
      <c r="I751" s="3"/>
    </row>
  </sheetData>
  <sheetProtection algorithmName="SHA-512" hashValue="rPolVKl7sOnHcNSVsll8yqaiZJfYpKLN24WgfwcA7FT8pHx2BUgyCQJr6k89z1zY7FoCIORwDQ3dqc+sX1d1sg==" saltValue="Rg+1V1Jp3587kfmoI40nxw==" spinCount="100000" sheet="1" objects="1" scenarios="1" selectLockedCells="1"/>
  <mergeCells count="14">
    <mergeCell ref="A31:A34"/>
    <mergeCell ref="A36:A37"/>
    <mergeCell ref="A39:A40"/>
    <mergeCell ref="A42:A43"/>
    <mergeCell ref="A2:B2"/>
    <mergeCell ref="A6:A9"/>
    <mergeCell ref="A11:A13"/>
    <mergeCell ref="A15:A19"/>
    <mergeCell ref="I2:I3"/>
    <mergeCell ref="A1:B1"/>
    <mergeCell ref="C1:G1"/>
    <mergeCell ref="A21:A25"/>
    <mergeCell ref="A27:A29"/>
    <mergeCell ref="C2:H2"/>
  </mergeCells>
  <pageMargins left="0.70866141732283505" right="0.70866141732283505" top="0.74803149606299202" bottom="0.74803149606299202" header="0.31496062992126" footer="0.31496062992126"/>
  <pageSetup paperSize="9" scale="33" fitToHeight="0" orientation="portrait" r:id="rId1"/>
  <ignoredErrors>
    <ignoredError sqref="I10 I41 I38 I35 I30 I26 I20 I14" formula="1"/>
  </ignoredErrors>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X752"/>
  <sheetViews>
    <sheetView zoomScale="50" zoomScaleNormal="50" workbookViewId="0">
      <selection activeCell="C12" sqref="C12"/>
    </sheetView>
  </sheetViews>
  <sheetFormatPr defaultColWidth="9.140625" defaultRowHeight="38.65" customHeight="1" x14ac:dyDescent="0.3"/>
  <cols>
    <col min="1" max="1" width="24.42578125" style="7" customWidth="1"/>
    <col min="2" max="2" width="95" style="62" customWidth="1"/>
    <col min="3" max="8" width="20.42578125" style="66" customWidth="1"/>
    <col min="9" max="9" width="17.5703125" style="3" customWidth="1"/>
    <col min="10" max="10" width="27.7109375" style="59" customWidth="1"/>
    <col min="11" max="50" width="9.140625" style="59"/>
    <col min="51" max="16384" width="9.140625" style="60"/>
  </cols>
  <sheetData>
    <row r="1" spans="1:50" s="1" customFormat="1" ht="312.75" customHeight="1" thickTop="1" thickBot="1" x14ac:dyDescent="0.35">
      <c r="A1" s="84"/>
      <c r="B1" s="85"/>
      <c r="C1" s="102" t="s">
        <v>135</v>
      </c>
      <c r="D1" s="102"/>
      <c r="E1" s="102"/>
      <c r="F1" s="102"/>
      <c r="G1" s="103"/>
      <c r="H1" s="65" t="s">
        <v>136</v>
      </c>
      <c r="I1" s="68">
        <f>IF(I14&lt;80,1,IF(I19&lt;80,2,IF(I23&lt;80,3,IF(I27&lt;80,4,IF(I31&lt;80,5,IF(I35&lt;80,6,IF(I40&lt;80,7,8)))))))</f>
        <v>1</v>
      </c>
      <c r="J1" s="3"/>
      <c r="K1" s="3"/>
      <c r="L1" s="3"/>
      <c r="M1" s="3"/>
      <c r="N1" s="3"/>
      <c r="O1" s="3"/>
      <c r="P1" s="3"/>
      <c r="Q1" s="3"/>
      <c r="R1" s="3"/>
      <c r="S1" s="3"/>
      <c r="T1" s="3"/>
      <c r="U1" s="3"/>
      <c r="V1" s="3"/>
      <c r="W1" s="3"/>
      <c r="X1" s="3"/>
      <c r="Y1" s="3"/>
      <c r="Z1" s="3"/>
      <c r="AA1" s="3"/>
      <c r="AB1" s="3"/>
      <c r="AC1" s="3"/>
      <c r="AD1" s="3"/>
      <c r="AE1" s="3"/>
      <c r="AF1" s="3"/>
      <c r="AG1" s="3"/>
      <c r="AH1" s="3"/>
      <c r="AI1" s="3"/>
      <c r="AJ1" s="3"/>
      <c r="AK1" s="3"/>
      <c r="AL1" s="3"/>
      <c r="AM1" s="3"/>
      <c r="AN1" s="3"/>
      <c r="AO1" s="3"/>
      <c r="AP1" s="3"/>
      <c r="AQ1" s="3"/>
      <c r="AR1" s="3"/>
    </row>
    <row r="2" spans="1:50" ht="78" customHeight="1" thickTop="1" x14ac:dyDescent="0.25">
      <c r="A2" s="87" t="s">
        <v>343</v>
      </c>
      <c r="B2" s="96"/>
      <c r="C2" s="89" t="s">
        <v>15</v>
      </c>
      <c r="D2" s="89"/>
      <c r="E2" s="89"/>
      <c r="F2" s="89"/>
      <c r="G2" s="89"/>
      <c r="H2" s="90"/>
      <c r="I2" s="112" t="s">
        <v>134</v>
      </c>
    </row>
    <row r="3" spans="1:50" ht="38.65" customHeight="1" x14ac:dyDescent="0.25">
      <c r="A3" s="28"/>
      <c r="B3" s="28"/>
      <c r="C3" s="47">
        <v>0</v>
      </c>
      <c r="D3" s="12">
        <v>1</v>
      </c>
      <c r="E3" s="12">
        <v>2</v>
      </c>
      <c r="F3" s="12">
        <v>3</v>
      </c>
      <c r="G3" s="12">
        <v>4</v>
      </c>
      <c r="H3" s="12">
        <v>5</v>
      </c>
      <c r="I3" s="81"/>
    </row>
    <row r="4" spans="1:50" s="9" customFormat="1" ht="106.5" customHeight="1" x14ac:dyDescent="0.3">
      <c r="A4" s="4" t="s">
        <v>0</v>
      </c>
      <c r="B4" s="4" t="s">
        <v>16</v>
      </c>
      <c r="C4" s="13" t="s">
        <v>9</v>
      </c>
      <c r="D4" s="13" t="s">
        <v>10</v>
      </c>
      <c r="E4" s="13" t="s">
        <v>14</v>
      </c>
      <c r="F4" s="13" t="s">
        <v>11</v>
      </c>
      <c r="G4" s="13" t="s">
        <v>12</v>
      </c>
      <c r="H4" s="13" t="s">
        <v>13</v>
      </c>
      <c r="I4" s="4" t="s">
        <v>137</v>
      </c>
      <c r="J4" s="8"/>
      <c r="K4" s="8"/>
      <c r="L4" s="8"/>
      <c r="M4" s="8"/>
      <c r="N4" s="8"/>
      <c r="O4" s="8"/>
      <c r="P4" s="8"/>
      <c r="Q4" s="8"/>
      <c r="R4" s="8"/>
      <c r="S4" s="8"/>
      <c r="T4" s="8"/>
      <c r="U4" s="8"/>
      <c r="V4" s="8"/>
      <c r="W4" s="8"/>
      <c r="X4" s="8"/>
      <c r="Y4" s="8"/>
      <c r="Z4" s="8"/>
      <c r="AA4" s="8"/>
      <c r="AB4" s="8"/>
      <c r="AC4" s="8"/>
      <c r="AD4" s="8"/>
      <c r="AE4" s="8"/>
      <c r="AF4" s="8"/>
      <c r="AG4" s="8"/>
      <c r="AH4" s="8"/>
      <c r="AI4" s="8"/>
      <c r="AJ4" s="8"/>
      <c r="AK4" s="8"/>
      <c r="AL4" s="8"/>
      <c r="AM4" s="8"/>
      <c r="AN4" s="8"/>
      <c r="AO4" s="8"/>
      <c r="AP4" s="8"/>
      <c r="AQ4" s="8"/>
      <c r="AR4" s="8"/>
      <c r="AS4" s="8"/>
      <c r="AT4" s="8"/>
      <c r="AU4" s="8"/>
      <c r="AV4" s="8"/>
      <c r="AW4" s="8"/>
      <c r="AX4" s="8"/>
    </row>
    <row r="5" spans="1:50" ht="38.65" customHeight="1" x14ac:dyDescent="0.25">
      <c r="A5" s="5" t="s">
        <v>1</v>
      </c>
      <c r="B5" s="10" t="s">
        <v>256</v>
      </c>
      <c r="C5" s="10"/>
      <c r="D5" s="10"/>
      <c r="E5" s="10"/>
      <c r="F5" s="10"/>
      <c r="G5" s="10"/>
      <c r="H5" s="10"/>
      <c r="I5" s="10">
        <f>(I6+I7+I8+I9+I10+I11+I12+I13)/8</f>
        <v>0</v>
      </c>
    </row>
    <row r="6" spans="1:50" ht="38.65" customHeight="1" x14ac:dyDescent="0.25">
      <c r="A6" s="91">
        <v>1</v>
      </c>
      <c r="B6" s="11" t="s">
        <v>257</v>
      </c>
      <c r="C6" s="53"/>
      <c r="D6" s="55"/>
      <c r="E6" s="55"/>
      <c r="F6" s="55"/>
      <c r="G6" s="55"/>
      <c r="H6" s="55"/>
      <c r="I6" s="11" t="b">
        <f t="shared" ref="I6:I13" si="0">IF(C6="X",0,IF(D6="X",20,IF(E6="X",40,IF(F6="X",60,IF(G6="X",80,IF(H6="X",100))))))</f>
        <v>0</v>
      </c>
    </row>
    <row r="7" spans="1:50" ht="38.65" customHeight="1" x14ac:dyDescent="0.25">
      <c r="A7" s="92"/>
      <c r="B7" s="11" t="s">
        <v>258</v>
      </c>
      <c r="C7" s="53"/>
      <c r="D7" s="55"/>
      <c r="E7" s="55"/>
      <c r="F7" s="55"/>
      <c r="G7" s="55"/>
      <c r="H7" s="55"/>
      <c r="I7" s="11" t="b">
        <f t="shared" si="0"/>
        <v>0</v>
      </c>
    </row>
    <row r="8" spans="1:50" ht="38.65" customHeight="1" x14ac:dyDescent="0.25">
      <c r="A8" s="92"/>
      <c r="B8" s="11" t="s">
        <v>259</v>
      </c>
      <c r="C8" s="53"/>
      <c r="D8" s="55"/>
      <c r="E8" s="55"/>
      <c r="F8" s="55"/>
      <c r="G8" s="55"/>
      <c r="H8" s="55"/>
      <c r="I8" s="11" t="b">
        <f t="shared" si="0"/>
        <v>0</v>
      </c>
    </row>
    <row r="9" spans="1:50" ht="38.65" customHeight="1" x14ac:dyDescent="0.25">
      <c r="A9" s="92"/>
      <c r="B9" s="11" t="s">
        <v>260</v>
      </c>
      <c r="C9" s="53"/>
      <c r="D9" s="55"/>
      <c r="E9" s="55"/>
      <c r="F9" s="55"/>
      <c r="G9" s="55"/>
      <c r="H9" s="55"/>
      <c r="I9" s="11" t="b">
        <f t="shared" si="0"/>
        <v>0</v>
      </c>
    </row>
    <row r="10" spans="1:50" ht="38.65" customHeight="1" x14ac:dyDescent="0.25">
      <c r="A10" s="92"/>
      <c r="B10" s="11" t="s">
        <v>261</v>
      </c>
      <c r="C10" s="53"/>
      <c r="D10" s="55"/>
      <c r="E10" s="55"/>
      <c r="F10" s="55"/>
      <c r="G10" s="55"/>
      <c r="H10" s="55"/>
      <c r="I10" s="11" t="b">
        <f t="shared" si="0"/>
        <v>0</v>
      </c>
    </row>
    <row r="11" spans="1:50" ht="38.65" customHeight="1" x14ac:dyDescent="0.25">
      <c r="A11" s="92"/>
      <c r="B11" s="11" t="s">
        <v>262</v>
      </c>
      <c r="C11" s="53"/>
      <c r="D11" s="55"/>
      <c r="E11" s="55"/>
      <c r="F11" s="55"/>
      <c r="G11" s="55"/>
      <c r="H11" s="55"/>
      <c r="I11" s="11" t="b">
        <f t="shared" si="0"/>
        <v>0</v>
      </c>
    </row>
    <row r="12" spans="1:50" ht="38.65" customHeight="1" x14ac:dyDescent="0.25">
      <c r="A12" s="92"/>
      <c r="B12" s="11" t="s">
        <v>263</v>
      </c>
      <c r="C12" s="53"/>
      <c r="D12" s="55"/>
      <c r="E12" s="55"/>
      <c r="F12" s="55"/>
      <c r="G12" s="55"/>
      <c r="H12" s="55"/>
      <c r="I12" s="11" t="b">
        <f t="shared" si="0"/>
        <v>0</v>
      </c>
    </row>
    <row r="13" spans="1:50" ht="38.65" customHeight="1" x14ac:dyDescent="0.25">
      <c r="A13" s="97"/>
      <c r="B13" s="11" t="s">
        <v>264</v>
      </c>
      <c r="C13" s="53"/>
      <c r="D13" s="55"/>
      <c r="E13" s="55"/>
      <c r="F13" s="55"/>
      <c r="G13" s="55"/>
      <c r="H13" s="55"/>
      <c r="I13" s="11" t="b">
        <f t="shared" si="0"/>
        <v>0</v>
      </c>
    </row>
    <row r="14" spans="1:50" ht="38.65" customHeight="1" x14ac:dyDescent="0.25">
      <c r="A14" s="5" t="s">
        <v>2</v>
      </c>
      <c r="B14" s="10" t="s">
        <v>265</v>
      </c>
      <c r="C14" s="10"/>
      <c r="D14" s="10"/>
      <c r="E14" s="10"/>
      <c r="F14" s="10"/>
      <c r="G14" s="10"/>
      <c r="H14" s="10"/>
      <c r="I14" s="10">
        <f>(I15+I16+I17+I18)/4</f>
        <v>0</v>
      </c>
    </row>
    <row r="15" spans="1:50" ht="38.65" customHeight="1" x14ac:dyDescent="0.25">
      <c r="A15" s="82">
        <v>2</v>
      </c>
      <c r="B15" s="11" t="s">
        <v>266</v>
      </c>
      <c r="C15" s="53"/>
      <c r="D15" s="55"/>
      <c r="E15" s="55"/>
      <c r="F15" s="55"/>
      <c r="G15" s="55"/>
      <c r="H15" s="55"/>
      <c r="I15" s="11" t="b">
        <f>IF(C15="X",0,IF(D15="X",20,IF(E15="X",40,IF(F15="X",60,IF(G15="X",80,IF(H15="X",100))))))</f>
        <v>0</v>
      </c>
    </row>
    <row r="16" spans="1:50" ht="38.65" customHeight="1" x14ac:dyDescent="0.25">
      <c r="A16" s="82"/>
      <c r="B16" s="61" t="s">
        <v>267</v>
      </c>
      <c r="C16" s="53"/>
      <c r="D16" s="55"/>
      <c r="E16" s="55"/>
      <c r="F16" s="55"/>
      <c r="G16" s="55"/>
      <c r="H16" s="55"/>
      <c r="I16" s="11" t="b">
        <f>IF(C16="X",0,IF(D16="X",20,IF(E16="X",40,IF(F16="X",60,IF(G16="X",80,IF(H16="X",100))))))</f>
        <v>0</v>
      </c>
    </row>
    <row r="17" spans="1:9" ht="38.65" customHeight="1" x14ac:dyDescent="0.25">
      <c r="A17" s="82"/>
      <c r="B17" s="61" t="s">
        <v>268</v>
      </c>
      <c r="C17" s="53"/>
      <c r="D17" s="55"/>
      <c r="E17" s="55"/>
      <c r="F17" s="55"/>
      <c r="G17" s="55"/>
      <c r="H17" s="55"/>
      <c r="I17" s="11" t="b">
        <f>IF(C17="X",0,IF(D17="X",20,IF(E17="X",40,IF(F17="X",60,IF(G17="X",80,IF(H17="X",100))))))</f>
        <v>0</v>
      </c>
    </row>
    <row r="18" spans="1:9" s="59" customFormat="1" ht="38.65" customHeight="1" x14ac:dyDescent="0.25">
      <c r="A18" s="82"/>
      <c r="B18" s="11" t="s">
        <v>269</v>
      </c>
      <c r="C18" s="53"/>
      <c r="D18" s="55"/>
      <c r="E18" s="55"/>
      <c r="F18" s="55"/>
      <c r="G18" s="55"/>
      <c r="H18" s="55"/>
      <c r="I18" s="11" t="b">
        <f>IF(C18="X",0,IF(D18="X",20,IF(E18="X",40,IF(F18="X",60,IF(G18="X",80,IF(H18="X",100))))))</f>
        <v>0</v>
      </c>
    </row>
    <row r="19" spans="1:9" s="59" customFormat="1" ht="60" customHeight="1" x14ac:dyDescent="0.25">
      <c r="A19" s="5" t="s">
        <v>3</v>
      </c>
      <c r="B19" s="10" t="s">
        <v>270</v>
      </c>
      <c r="C19" s="10"/>
      <c r="D19" s="10"/>
      <c r="E19" s="10"/>
      <c r="F19" s="10"/>
      <c r="G19" s="10"/>
      <c r="H19" s="10"/>
      <c r="I19" s="10">
        <f>(I20+I21+I22)/3</f>
        <v>0</v>
      </c>
    </row>
    <row r="20" spans="1:9" s="59" customFormat="1" ht="38.65" customHeight="1" x14ac:dyDescent="0.25">
      <c r="A20" s="82">
        <v>3</v>
      </c>
      <c r="B20" s="11" t="s">
        <v>271</v>
      </c>
      <c r="C20" s="53"/>
      <c r="D20" s="55"/>
      <c r="E20" s="55"/>
      <c r="F20" s="55"/>
      <c r="G20" s="55"/>
      <c r="H20" s="55"/>
      <c r="I20" s="11" t="b">
        <f>IF(C20="X",0,IF(D20="X",20,IF(E20="X",40,IF(F20="X",60,IF(G20="X",80,IF(H20="X",100))))))</f>
        <v>0</v>
      </c>
    </row>
    <row r="21" spans="1:9" s="59" customFormat="1" ht="38.65" customHeight="1" x14ac:dyDescent="0.25">
      <c r="A21" s="82"/>
      <c r="B21" s="11" t="s">
        <v>272</v>
      </c>
      <c r="C21" s="53"/>
      <c r="D21" s="55"/>
      <c r="E21" s="55"/>
      <c r="F21" s="55"/>
      <c r="G21" s="55"/>
      <c r="H21" s="55"/>
      <c r="I21" s="11" t="b">
        <f>IF(C21="X",0,IF(D21="X",20,IF(E21="X",40,IF(F21="X",60,IF(G21="X",80,IF(H21="X",100))))))</f>
        <v>0</v>
      </c>
    </row>
    <row r="22" spans="1:9" s="59" customFormat="1" ht="38.65" customHeight="1" x14ac:dyDescent="0.25">
      <c r="A22" s="82"/>
      <c r="B22" s="11" t="s">
        <v>273</v>
      </c>
      <c r="C22" s="53"/>
      <c r="D22" s="55"/>
      <c r="E22" s="55"/>
      <c r="F22" s="55"/>
      <c r="G22" s="55"/>
      <c r="H22" s="55"/>
      <c r="I22" s="11" t="b">
        <f>IF(C22="X",0,IF(D22="X",20,IF(E22="X",40,IF(F22="X",60,IF(G22="X",80,IF(H22="X",100))))))</f>
        <v>0</v>
      </c>
    </row>
    <row r="23" spans="1:9" s="59" customFormat="1" ht="64.900000000000006" customHeight="1" x14ac:dyDescent="0.25">
      <c r="A23" s="5" t="s">
        <v>4</v>
      </c>
      <c r="B23" s="10" t="s">
        <v>274</v>
      </c>
      <c r="C23" s="10"/>
      <c r="D23" s="10"/>
      <c r="E23" s="10"/>
      <c r="F23" s="10"/>
      <c r="G23" s="10"/>
      <c r="H23" s="10"/>
      <c r="I23" s="10">
        <f>(I24+I25+I26)/3</f>
        <v>0</v>
      </c>
    </row>
    <row r="24" spans="1:9" s="59" customFormat="1" ht="38.65" customHeight="1" x14ac:dyDescent="0.25">
      <c r="A24" s="82">
        <v>4</v>
      </c>
      <c r="B24" s="11" t="s">
        <v>275</v>
      </c>
      <c r="C24" s="53"/>
      <c r="D24" s="55"/>
      <c r="E24" s="55"/>
      <c r="F24" s="55"/>
      <c r="G24" s="55"/>
      <c r="H24" s="55"/>
      <c r="I24" s="11" t="b">
        <f>IF(C24="X",0,IF(D24="X",20,IF(E24="X",40,IF(F24="X",60,IF(G24="X",80,IF(H24="X",100))))))</f>
        <v>0</v>
      </c>
    </row>
    <row r="25" spans="1:9" s="59" customFormat="1" ht="38.65" customHeight="1" x14ac:dyDescent="0.25">
      <c r="A25" s="82"/>
      <c r="B25" s="11" t="s">
        <v>276</v>
      </c>
      <c r="C25" s="53"/>
      <c r="D25" s="55"/>
      <c r="E25" s="55"/>
      <c r="F25" s="55"/>
      <c r="G25" s="55"/>
      <c r="H25" s="55"/>
      <c r="I25" s="11" t="b">
        <f>IF(C25="X",0,IF(D25="X",20,IF(E25="X",40,IF(F25="X",60,IF(G25="X",80,IF(H25="X",100))))))</f>
        <v>0</v>
      </c>
    </row>
    <row r="26" spans="1:9" s="59" customFormat="1" ht="38.65" customHeight="1" x14ac:dyDescent="0.25">
      <c r="A26" s="82"/>
      <c r="B26" s="11" t="s">
        <v>277</v>
      </c>
      <c r="C26" s="53"/>
      <c r="D26" s="55"/>
      <c r="E26" s="55"/>
      <c r="F26" s="55"/>
      <c r="G26" s="55"/>
      <c r="H26" s="55"/>
      <c r="I26" s="11" t="b">
        <f>IF(C26="X",0,IF(D26="X",20,IF(E26="X",40,IF(F26="X",60,IF(G26="X",80,IF(H26="X",100))))))</f>
        <v>0</v>
      </c>
    </row>
    <row r="27" spans="1:9" s="59" customFormat="1" ht="38.65" customHeight="1" x14ac:dyDescent="0.25">
      <c r="A27" s="5" t="s">
        <v>5</v>
      </c>
      <c r="B27" s="10" t="s">
        <v>278</v>
      </c>
      <c r="C27" s="10"/>
      <c r="D27" s="10"/>
      <c r="E27" s="10"/>
      <c r="F27" s="10"/>
      <c r="G27" s="10"/>
      <c r="H27" s="10"/>
      <c r="I27" s="10">
        <f>(I28+I29+I30)/3</f>
        <v>0</v>
      </c>
    </row>
    <row r="28" spans="1:9" s="59" customFormat="1" ht="38.65" customHeight="1" x14ac:dyDescent="0.25">
      <c r="A28" s="91">
        <v>5</v>
      </c>
      <c r="B28" s="11" t="s">
        <v>279</v>
      </c>
      <c r="C28" s="53"/>
      <c r="D28" s="55"/>
      <c r="E28" s="55"/>
      <c r="F28" s="55"/>
      <c r="G28" s="55"/>
      <c r="H28" s="55"/>
      <c r="I28" s="11" t="b">
        <f>IF(C28="X",0,IF(D28="X",20,IF(E28="X",40,IF(F28="X",60,IF(G28="X",80,IF(H28="X",100))))))</f>
        <v>0</v>
      </c>
    </row>
    <row r="29" spans="1:9" s="59" customFormat="1" ht="38.65" customHeight="1" x14ac:dyDescent="0.25">
      <c r="A29" s="92"/>
      <c r="B29" s="11" t="s">
        <v>280</v>
      </c>
      <c r="C29" s="53"/>
      <c r="D29" s="55"/>
      <c r="E29" s="55"/>
      <c r="F29" s="55"/>
      <c r="G29" s="55"/>
      <c r="H29" s="55"/>
      <c r="I29" s="11" t="b">
        <f>IF(C29="X",0,IF(D29="X",20,IF(E29="X",40,IF(F29="X",60,IF(G29="X",80,IF(H29="X",100))))))</f>
        <v>0</v>
      </c>
    </row>
    <row r="30" spans="1:9" s="59" customFormat="1" ht="38.65" customHeight="1" x14ac:dyDescent="0.25">
      <c r="A30" s="97"/>
      <c r="B30" s="11" t="s">
        <v>281</v>
      </c>
      <c r="C30" s="53"/>
      <c r="D30" s="55"/>
      <c r="E30" s="55"/>
      <c r="F30" s="55"/>
      <c r="G30" s="55"/>
      <c r="H30" s="55"/>
      <c r="I30" s="11" t="b">
        <f>IF(C30="X",0,IF(D30="X",20,IF(E30="X",40,IF(F30="X",60,IF(G30="X",80,IF(H30="X",100))))))</f>
        <v>0</v>
      </c>
    </row>
    <row r="31" spans="1:9" s="59" customFormat="1" ht="66.400000000000006" customHeight="1" x14ac:dyDescent="0.25">
      <c r="A31" s="5" t="s">
        <v>6</v>
      </c>
      <c r="B31" s="10" t="s">
        <v>282</v>
      </c>
      <c r="C31" s="10"/>
      <c r="D31" s="10"/>
      <c r="E31" s="10"/>
      <c r="F31" s="10"/>
      <c r="G31" s="10"/>
      <c r="H31" s="10"/>
      <c r="I31" s="10">
        <f>(I33+I32+I34)/3</f>
        <v>0</v>
      </c>
    </row>
    <row r="32" spans="1:9" s="59" customFormat="1" ht="38.65" customHeight="1" x14ac:dyDescent="0.25">
      <c r="A32" s="82">
        <v>6</v>
      </c>
      <c r="B32" s="11" t="s">
        <v>283</v>
      </c>
      <c r="C32" s="53"/>
      <c r="D32" s="55"/>
      <c r="E32" s="55"/>
      <c r="F32" s="55"/>
      <c r="G32" s="55"/>
      <c r="H32" s="55"/>
      <c r="I32" s="11" t="b">
        <f>IF(C32="X",0,IF(D32="X",20,IF(E32="X",40,IF(F32="X",60,IF(G32="X",80,IF(H32="X",100))))))</f>
        <v>0</v>
      </c>
    </row>
    <row r="33" spans="1:9" s="59" customFormat="1" ht="38.65" customHeight="1" x14ac:dyDescent="0.25">
      <c r="A33" s="82"/>
      <c r="B33" s="11" t="s">
        <v>284</v>
      </c>
      <c r="C33" s="53"/>
      <c r="D33" s="55"/>
      <c r="E33" s="55"/>
      <c r="F33" s="55"/>
      <c r="G33" s="55"/>
      <c r="H33" s="55"/>
      <c r="I33" s="11" t="b">
        <f>IF(C33="X",0,IF(D33="X",20,IF(E33="X",40,IF(F33="X",60,IF(G33="X",80,IF(H33="X",100))))))</f>
        <v>0</v>
      </c>
    </row>
    <row r="34" spans="1:9" s="59" customFormat="1" ht="38.65" customHeight="1" x14ac:dyDescent="0.25">
      <c r="A34" s="82"/>
      <c r="B34" s="11" t="s">
        <v>285</v>
      </c>
      <c r="C34" s="53"/>
      <c r="D34" s="55"/>
      <c r="E34" s="55"/>
      <c r="F34" s="55"/>
      <c r="G34" s="55"/>
      <c r="H34" s="55"/>
      <c r="I34" s="11" t="b">
        <f>IF(C34="X",0,IF(D34="X",20,IF(E34="X",40,IF(F34="X",60,IF(G34="X",80,IF(H34="X",100))))))</f>
        <v>0</v>
      </c>
    </row>
    <row r="35" spans="1:9" s="59" customFormat="1" ht="81.400000000000006" customHeight="1" x14ac:dyDescent="0.25">
      <c r="A35" s="5" t="s">
        <v>7</v>
      </c>
      <c r="B35" s="10" t="s">
        <v>286</v>
      </c>
      <c r="C35" s="10"/>
      <c r="D35" s="10"/>
      <c r="E35" s="10"/>
      <c r="F35" s="10"/>
      <c r="G35" s="10"/>
      <c r="H35" s="10"/>
      <c r="I35" s="10">
        <f>(I36+I37+I38+I39)/4</f>
        <v>0</v>
      </c>
    </row>
    <row r="36" spans="1:9" s="59" customFormat="1" ht="38.65" customHeight="1" x14ac:dyDescent="0.25">
      <c r="A36" s="91">
        <v>7</v>
      </c>
      <c r="B36" s="11" t="s">
        <v>287</v>
      </c>
      <c r="C36" s="53"/>
      <c r="D36" s="55"/>
      <c r="E36" s="55"/>
      <c r="F36" s="55"/>
      <c r="G36" s="55"/>
      <c r="H36" s="55"/>
      <c r="I36" s="11" t="b">
        <f>IF(C36="X",0,IF(D36="X",20,IF(E36="X",40,IF(F36="X",60,IF(G36="X",80,IF(H36="X",100))))))</f>
        <v>0</v>
      </c>
    </row>
    <row r="37" spans="1:9" s="59" customFormat="1" ht="38.65" customHeight="1" x14ac:dyDescent="0.25">
      <c r="A37" s="92"/>
      <c r="B37" s="11" t="s">
        <v>288</v>
      </c>
      <c r="C37" s="53"/>
      <c r="D37" s="55"/>
      <c r="E37" s="55"/>
      <c r="F37" s="55"/>
      <c r="G37" s="55"/>
      <c r="H37" s="55"/>
      <c r="I37" s="11" t="b">
        <f>IF(C37="X",0,IF(D37="X",20,IF(E37="X",40,IF(F37="X",60,IF(G37="X",80,IF(H37="X",100))))))</f>
        <v>0</v>
      </c>
    </row>
    <row r="38" spans="1:9" s="59" customFormat="1" ht="38.65" customHeight="1" x14ac:dyDescent="0.25">
      <c r="A38" s="92"/>
      <c r="B38" s="11" t="s">
        <v>289</v>
      </c>
      <c r="C38" s="53"/>
      <c r="D38" s="55"/>
      <c r="E38" s="55"/>
      <c r="F38" s="55"/>
      <c r="G38" s="55"/>
      <c r="H38" s="55"/>
      <c r="I38" s="11" t="b">
        <f>IF(C38="X",0,IF(D38="X",20,IF(E38="X",40,IF(F38="X",60,IF(G38="X",80,IF(H38="X",100))))))</f>
        <v>0</v>
      </c>
    </row>
    <row r="39" spans="1:9" s="59" customFormat="1" ht="38.65" customHeight="1" x14ac:dyDescent="0.25">
      <c r="A39" s="97"/>
      <c r="B39" s="11" t="s">
        <v>290</v>
      </c>
      <c r="C39" s="53"/>
      <c r="D39" s="55"/>
      <c r="E39" s="55"/>
      <c r="F39" s="55"/>
      <c r="G39" s="55"/>
      <c r="H39" s="55"/>
      <c r="I39" s="11" t="b">
        <f>IF(C39="X",0,IF(D39="X",20,IF(E39="X",40,IF(F39="X",60,IF(G39="X",80,IF(H39="X",100))))))</f>
        <v>0</v>
      </c>
    </row>
    <row r="40" spans="1:9" s="59" customFormat="1" ht="56.65" customHeight="1" x14ac:dyDescent="0.25">
      <c r="A40" s="5" t="s">
        <v>8</v>
      </c>
      <c r="B40" s="15" t="s">
        <v>291</v>
      </c>
      <c r="C40" s="10"/>
      <c r="D40" s="10"/>
      <c r="E40" s="10"/>
      <c r="F40" s="10"/>
      <c r="G40" s="10"/>
      <c r="H40" s="10"/>
      <c r="I40" s="10">
        <f>(I41+I42+I43)/3</f>
        <v>0</v>
      </c>
    </row>
    <row r="41" spans="1:9" s="59" customFormat="1" ht="56.65" customHeight="1" x14ac:dyDescent="0.25">
      <c r="A41" s="91">
        <v>8</v>
      </c>
      <c r="B41" s="11" t="s">
        <v>292</v>
      </c>
      <c r="C41" s="70"/>
      <c r="D41" s="70"/>
      <c r="E41" s="70"/>
      <c r="F41" s="70"/>
      <c r="G41" s="70"/>
      <c r="H41" s="70"/>
      <c r="I41" s="11" t="b">
        <f>IF(C41="X",0,IF(D41="X",20,IF(E41="X",40,IF(F41="X",60,IF(G41="X",80,IF(H41="X",100))))))</f>
        <v>0</v>
      </c>
    </row>
    <row r="42" spans="1:9" s="59" customFormat="1" ht="38.65" customHeight="1" x14ac:dyDescent="0.25">
      <c r="A42" s="92"/>
      <c r="B42" s="11" t="s">
        <v>116</v>
      </c>
      <c r="C42" s="53"/>
      <c r="D42" s="55"/>
      <c r="E42" s="55"/>
      <c r="F42" s="55"/>
      <c r="G42" s="55"/>
      <c r="H42" s="55"/>
      <c r="I42" s="11" t="b">
        <f>IF(C42="X",0,IF(D42="X",20,IF(E42="X",40,IF(F42="X",60,IF(G42="X",80,IF(H42="X",100))))))</f>
        <v>0</v>
      </c>
    </row>
    <row r="43" spans="1:9" s="59" customFormat="1" ht="38.65" customHeight="1" x14ac:dyDescent="0.25">
      <c r="A43" s="97"/>
      <c r="B43" s="11" t="s">
        <v>293</v>
      </c>
      <c r="C43" s="53"/>
      <c r="D43" s="55"/>
      <c r="E43" s="55"/>
      <c r="F43" s="55"/>
      <c r="G43" s="55"/>
      <c r="H43" s="55"/>
      <c r="I43" s="11" t="b">
        <f>IF(C43="X",0,IF(D43="X",20,IF(E43="X",40,IF(F43="X",60,IF(G43="X",80,IF(H43="X",100))))))</f>
        <v>0</v>
      </c>
    </row>
    <row r="44" spans="1:9" s="59" customFormat="1" ht="38.65" customHeight="1" x14ac:dyDescent="0.3">
      <c r="A44" s="6"/>
      <c r="C44" s="66"/>
      <c r="D44" s="66"/>
      <c r="E44" s="66"/>
      <c r="F44" s="66"/>
      <c r="G44" s="66"/>
      <c r="H44" s="66"/>
      <c r="I44" s="3"/>
    </row>
    <row r="45" spans="1:9" s="59" customFormat="1" ht="38.65" customHeight="1" x14ac:dyDescent="0.3">
      <c r="A45" s="6"/>
      <c r="C45" s="66"/>
      <c r="D45" s="66"/>
      <c r="E45" s="66"/>
      <c r="F45" s="66"/>
      <c r="G45" s="66"/>
      <c r="H45" s="66"/>
    </row>
    <row r="46" spans="1:9" s="59" customFormat="1" ht="38.65" customHeight="1" x14ac:dyDescent="0.3">
      <c r="A46" s="6"/>
      <c r="C46" s="66"/>
      <c r="D46" s="66"/>
      <c r="E46" s="66"/>
      <c r="F46" s="66"/>
      <c r="G46" s="66"/>
      <c r="H46" s="66"/>
    </row>
    <row r="47" spans="1:9" s="59" customFormat="1" ht="38.65" customHeight="1" x14ac:dyDescent="0.3">
      <c r="A47" s="6"/>
      <c r="C47" s="66"/>
      <c r="D47" s="66"/>
      <c r="E47" s="66"/>
      <c r="F47" s="66"/>
      <c r="G47" s="66"/>
      <c r="H47" s="66"/>
    </row>
    <row r="48" spans="1:9" s="59" customFormat="1" ht="38.65" customHeight="1" x14ac:dyDescent="0.3">
      <c r="A48" s="6"/>
      <c r="C48" s="66"/>
      <c r="D48" s="66"/>
      <c r="E48" s="66"/>
      <c r="F48" s="66"/>
      <c r="G48" s="66"/>
      <c r="H48" s="66"/>
    </row>
    <row r="49" spans="1:9" s="59" customFormat="1" ht="38.65" customHeight="1" x14ac:dyDescent="0.3">
      <c r="A49" s="6"/>
      <c r="C49" s="66"/>
      <c r="D49" s="66"/>
      <c r="E49" s="66"/>
      <c r="F49" s="66"/>
      <c r="G49" s="66"/>
      <c r="H49" s="66"/>
      <c r="I49" s="3"/>
    </row>
    <row r="50" spans="1:9" s="59" customFormat="1" ht="38.65" customHeight="1" x14ac:dyDescent="0.3">
      <c r="A50" s="6"/>
      <c r="C50" s="66"/>
      <c r="D50" s="66"/>
      <c r="E50" s="66"/>
      <c r="F50" s="66"/>
      <c r="G50" s="66"/>
      <c r="H50" s="66"/>
      <c r="I50" s="3"/>
    </row>
    <row r="51" spans="1:9" s="59" customFormat="1" ht="38.65" customHeight="1" x14ac:dyDescent="0.3">
      <c r="A51" s="6"/>
      <c r="C51" s="66"/>
      <c r="D51" s="66"/>
      <c r="E51" s="66"/>
      <c r="F51" s="66"/>
      <c r="G51" s="66"/>
      <c r="H51" s="66"/>
      <c r="I51" s="3"/>
    </row>
    <row r="52" spans="1:9" s="59" customFormat="1" ht="38.65" customHeight="1" x14ac:dyDescent="0.3">
      <c r="A52" s="6"/>
      <c r="C52" s="66"/>
      <c r="D52" s="66"/>
      <c r="E52" s="66"/>
      <c r="F52" s="66"/>
      <c r="G52" s="66"/>
      <c r="H52" s="66"/>
      <c r="I52" s="3"/>
    </row>
    <row r="53" spans="1:9" s="59" customFormat="1" ht="38.65" customHeight="1" x14ac:dyDescent="0.3">
      <c r="A53" s="6"/>
      <c r="C53" s="66"/>
      <c r="D53" s="66"/>
      <c r="E53" s="66"/>
      <c r="F53" s="66"/>
      <c r="G53" s="66"/>
      <c r="H53" s="66"/>
      <c r="I53" s="3"/>
    </row>
    <row r="54" spans="1:9" s="59" customFormat="1" ht="38.65" customHeight="1" x14ac:dyDescent="0.3">
      <c r="A54" s="6"/>
      <c r="C54" s="66"/>
      <c r="D54" s="66"/>
      <c r="E54" s="66"/>
      <c r="F54" s="66"/>
      <c r="G54" s="66"/>
      <c r="H54" s="66"/>
      <c r="I54" s="3"/>
    </row>
    <row r="55" spans="1:9" s="59" customFormat="1" ht="38.65" customHeight="1" x14ac:dyDescent="0.3">
      <c r="A55" s="6"/>
      <c r="C55" s="66"/>
      <c r="D55" s="66"/>
      <c r="E55" s="66"/>
      <c r="F55" s="66"/>
      <c r="G55" s="66"/>
      <c r="H55" s="66"/>
      <c r="I55" s="3"/>
    </row>
    <row r="56" spans="1:9" s="59" customFormat="1" ht="38.65" customHeight="1" x14ac:dyDescent="0.3">
      <c r="A56" s="6"/>
      <c r="C56" s="66"/>
      <c r="D56" s="66"/>
      <c r="E56" s="66"/>
      <c r="F56" s="66"/>
      <c r="G56" s="66"/>
      <c r="H56" s="66"/>
      <c r="I56" s="3"/>
    </row>
    <row r="57" spans="1:9" s="59" customFormat="1" ht="38.65" customHeight="1" x14ac:dyDescent="0.3">
      <c r="A57" s="6"/>
      <c r="C57" s="66"/>
      <c r="D57" s="66"/>
      <c r="E57" s="66"/>
      <c r="F57" s="66"/>
      <c r="G57" s="66"/>
      <c r="H57" s="66"/>
      <c r="I57" s="3"/>
    </row>
    <row r="58" spans="1:9" s="59" customFormat="1" ht="38.65" customHeight="1" x14ac:dyDescent="0.3">
      <c r="A58" s="6"/>
      <c r="C58" s="66"/>
      <c r="D58" s="66"/>
      <c r="E58" s="66"/>
      <c r="F58" s="66"/>
      <c r="G58" s="66"/>
      <c r="H58" s="66"/>
      <c r="I58" s="3"/>
    </row>
    <row r="59" spans="1:9" s="59" customFormat="1" ht="38.65" customHeight="1" x14ac:dyDescent="0.3">
      <c r="A59" s="6"/>
      <c r="C59" s="66"/>
      <c r="D59" s="66"/>
      <c r="E59" s="66"/>
      <c r="F59" s="66"/>
      <c r="G59" s="66"/>
      <c r="H59" s="66"/>
      <c r="I59" s="3"/>
    </row>
    <row r="60" spans="1:9" s="59" customFormat="1" ht="38.65" customHeight="1" x14ac:dyDescent="0.3">
      <c r="A60" s="6"/>
      <c r="C60" s="66"/>
      <c r="D60" s="66"/>
      <c r="E60" s="66"/>
      <c r="F60" s="66"/>
      <c r="G60" s="66"/>
      <c r="H60" s="66"/>
      <c r="I60" s="3"/>
    </row>
    <row r="61" spans="1:9" s="59" customFormat="1" ht="38.65" customHeight="1" x14ac:dyDescent="0.3">
      <c r="A61" s="6"/>
      <c r="C61" s="66"/>
      <c r="D61" s="66"/>
      <c r="E61" s="66"/>
      <c r="F61" s="66"/>
      <c r="G61" s="66"/>
      <c r="H61" s="66"/>
      <c r="I61" s="3"/>
    </row>
    <row r="62" spans="1:9" s="59" customFormat="1" ht="38.65" customHeight="1" x14ac:dyDescent="0.3">
      <c r="A62" s="6"/>
      <c r="C62" s="66"/>
      <c r="D62" s="66"/>
      <c r="E62" s="66"/>
      <c r="F62" s="66"/>
      <c r="G62" s="66"/>
      <c r="H62" s="66"/>
      <c r="I62" s="3"/>
    </row>
    <row r="63" spans="1:9" s="59" customFormat="1" ht="38.65" customHeight="1" x14ac:dyDescent="0.3">
      <c r="A63" s="6"/>
      <c r="C63" s="66"/>
      <c r="D63" s="66"/>
      <c r="E63" s="66"/>
      <c r="F63" s="66"/>
      <c r="G63" s="66"/>
      <c r="H63" s="66"/>
      <c r="I63" s="3"/>
    </row>
    <row r="64" spans="1:9" s="59" customFormat="1" ht="38.65" customHeight="1" x14ac:dyDescent="0.3">
      <c r="A64" s="6"/>
      <c r="C64" s="66"/>
      <c r="D64" s="66"/>
      <c r="E64" s="66"/>
      <c r="F64" s="66"/>
      <c r="G64" s="66"/>
      <c r="H64" s="66"/>
      <c r="I64" s="3"/>
    </row>
    <row r="65" spans="1:9" s="59" customFormat="1" ht="38.65" customHeight="1" x14ac:dyDescent="0.3">
      <c r="A65" s="6"/>
      <c r="C65" s="66"/>
      <c r="D65" s="66"/>
      <c r="E65" s="66"/>
      <c r="F65" s="66"/>
      <c r="G65" s="66"/>
      <c r="H65" s="66"/>
      <c r="I65" s="3"/>
    </row>
    <row r="66" spans="1:9" s="59" customFormat="1" ht="38.65" customHeight="1" x14ac:dyDescent="0.3">
      <c r="A66" s="6"/>
      <c r="C66" s="66"/>
      <c r="D66" s="66"/>
      <c r="E66" s="66"/>
      <c r="F66" s="66"/>
      <c r="G66" s="66"/>
      <c r="H66" s="66"/>
      <c r="I66" s="3"/>
    </row>
    <row r="67" spans="1:9" s="59" customFormat="1" ht="38.65" customHeight="1" x14ac:dyDescent="0.3">
      <c r="A67" s="6"/>
      <c r="C67" s="66"/>
      <c r="D67" s="66"/>
      <c r="E67" s="66"/>
      <c r="F67" s="66"/>
      <c r="G67" s="66"/>
      <c r="H67" s="66"/>
      <c r="I67" s="3"/>
    </row>
    <row r="68" spans="1:9" s="59" customFormat="1" ht="38.65" customHeight="1" x14ac:dyDescent="0.3">
      <c r="A68" s="6"/>
      <c r="C68" s="66"/>
      <c r="D68" s="66"/>
      <c r="E68" s="66"/>
      <c r="F68" s="66"/>
      <c r="G68" s="66"/>
      <c r="H68" s="66"/>
      <c r="I68" s="3"/>
    </row>
    <row r="69" spans="1:9" s="59" customFormat="1" ht="38.65" customHeight="1" x14ac:dyDescent="0.3">
      <c r="A69" s="6"/>
      <c r="C69" s="66"/>
      <c r="D69" s="66"/>
      <c r="E69" s="66"/>
      <c r="F69" s="66"/>
      <c r="G69" s="66"/>
      <c r="H69" s="66"/>
      <c r="I69" s="3"/>
    </row>
    <row r="70" spans="1:9" s="59" customFormat="1" ht="38.65" customHeight="1" x14ac:dyDescent="0.3">
      <c r="A70" s="6"/>
      <c r="C70" s="66"/>
      <c r="D70" s="66"/>
      <c r="E70" s="66"/>
      <c r="F70" s="66"/>
      <c r="G70" s="66"/>
      <c r="H70" s="66"/>
      <c r="I70" s="3"/>
    </row>
    <row r="71" spans="1:9" s="59" customFormat="1" ht="38.65" customHeight="1" x14ac:dyDescent="0.3">
      <c r="A71" s="6"/>
      <c r="C71" s="66"/>
      <c r="D71" s="66"/>
      <c r="E71" s="66"/>
      <c r="F71" s="66"/>
      <c r="G71" s="66"/>
      <c r="H71" s="66"/>
      <c r="I71" s="3"/>
    </row>
    <row r="72" spans="1:9" s="59" customFormat="1" ht="38.65" customHeight="1" x14ac:dyDescent="0.3">
      <c r="A72" s="6"/>
      <c r="C72" s="66"/>
      <c r="D72" s="66"/>
      <c r="E72" s="66"/>
      <c r="F72" s="66"/>
      <c r="G72" s="66"/>
      <c r="H72" s="66"/>
      <c r="I72" s="3"/>
    </row>
    <row r="73" spans="1:9" s="59" customFormat="1" ht="38.65" customHeight="1" x14ac:dyDescent="0.3">
      <c r="A73" s="6"/>
      <c r="C73" s="66"/>
      <c r="D73" s="66"/>
      <c r="E73" s="66"/>
      <c r="F73" s="66"/>
      <c r="G73" s="66"/>
      <c r="H73" s="66"/>
      <c r="I73" s="3"/>
    </row>
    <row r="74" spans="1:9" s="59" customFormat="1" ht="38.65" customHeight="1" x14ac:dyDescent="0.3">
      <c r="A74" s="6"/>
      <c r="C74" s="66"/>
      <c r="D74" s="66"/>
      <c r="E74" s="66"/>
      <c r="F74" s="66"/>
      <c r="G74" s="66"/>
      <c r="H74" s="66"/>
      <c r="I74" s="3"/>
    </row>
    <row r="75" spans="1:9" s="59" customFormat="1" ht="38.65" customHeight="1" x14ac:dyDescent="0.3">
      <c r="A75" s="6"/>
      <c r="C75" s="66"/>
      <c r="D75" s="66"/>
      <c r="E75" s="66"/>
      <c r="F75" s="66"/>
      <c r="G75" s="66"/>
      <c r="H75" s="66"/>
      <c r="I75" s="3"/>
    </row>
    <row r="76" spans="1:9" s="59" customFormat="1" ht="38.65" customHeight="1" x14ac:dyDescent="0.3">
      <c r="A76" s="6"/>
      <c r="C76" s="66"/>
      <c r="D76" s="66"/>
      <c r="E76" s="66"/>
      <c r="F76" s="66"/>
      <c r="G76" s="66"/>
      <c r="H76" s="66"/>
      <c r="I76" s="3"/>
    </row>
    <row r="77" spans="1:9" s="59" customFormat="1" ht="38.65" customHeight="1" x14ac:dyDescent="0.3">
      <c r="A77" s="6"/>
      <c r="C77" s="66"/>
      <c r="D77" s="66"/>
      <c r="E77" s="66"/>
      <c r="F77" s="66"/>
      <c r="G77" s="66"/>
      <c r="H77" s="66"/>
      <c r="I77" s="3"/>
    </row>
    <row r="78" spans="1:9" s="59" customFormat="1" ht="38.65" customHeight="1" x14ac:dyDescent="0.3">
      <c r="A78" s="6"/>
      <c r="C78" s="66"/>
      <c r="D78" s="66"/>
      <c r="E78" s="66"/>
      <c r="F78" s="66"/>
      <c r="G78" s="66"/>
      <c r="H78" s="66"/>
      <c r="I78" s="3"/>
    </row>
    <row r="79" spans="1:9" s="59" customFormat="1" ht="38.65" customHeight="1" x14ac:dyDescent="0.3">
      <c r="A79" s="6"/>
      <c r="C79" s="66"/>
      <c r="D79" s="66"/>
      <c r="E79" s="66"/>
      <c r="F79" s="66"/>
      <c r="G79" s="66"/>
      <c r="H79" s="66"/>
      <c r="I79" s="3"/>
    </row>
    <row r="80" spans="1:9" s="59" customFormat="1" ht="38.65" customHeight="1" x14ac:dyDescent="0.3">
      <c r="A80" s="6"/>
      <c r="C80" s="66"/>
      <c r="D80" s="66"/>
      <c r="E80" s="66"/>
      <c r="F80" s="66"/>
      <c r="G80" s="66"/>
      <c r="H80" s="66"/>
      <c r="I80" s="3"/>
    </row>
    <row r="81" spans="1:9" s="59" customFormat="1" ht="38.65" customHeight="1" x14ac:dyDescent="0.3">
      <c r="A81" s="6"/>
      <c r="C81" s="66"/>
      <c r="D81" s="66"/>
      <c r="E81" s="66"/>
      <c r="F81" s="66"/>
      <c r="G81" s="66"/>
      <c r="H81" s="66"/>
      <c r="I81" s="3"/>
    </row>
    <row r="82" spans="1:9" s="59" customFormat="1" ht="38.65" customHeight="1" x14ac:dyDescent="0.3">
      <c r="A82" s="6"/>
      <c r="C82" s="66"/>
      <c r="D82" s="66"/>
      <c r="E82" s="66"/>
      <c r="F82" s="66"/>
      <c r="G82" s="66"/>
      <c r="H82" s="66"/>
      <c r="I82" s="3"/>
    </row>
    <row r="83" spans="1:9" s="59" customFormat="1" ht="38.65" customHeight="1" x14ac:dyDescent="0.3">
      <c r="A83" s="6"/>
      <c r="C83" s="66"/>
      <c r="D83" s="66"/>
      <c r="E83" s="66"/>
      <c r="F83" s="66"/>
      <c r="G83" s="66"/>
      <c r="H83" s="66"/>
      <c r="I83" s="3"/>
    </row>
    <row r="84" spans="1:9" s="59" customFormat="1" ht="38.65" customHeight="1" x14ac:dyDescent="0.3">
      <c r="A84" s="6"/>
      <c r="C84" s="66"/>
      <c r="D84" s="66"/>
      <c r="E84" s="66"/>
      <c r="F84" s="66"/>
      <c r="G84" s="66"/>
      <c r="H84" s="66"/>
      <c r="I84" s="3"/>
    </row>
    <row r="85" spans="1:9" s="59" customFormat="1" ht="38.65" customHeight="1" x14ac:dyDescent="0.3">
      <c r="A85" s="6"/>
      <c r="C85" s="66"/>
      <c r="D85" s="66"/>
      <c r="E85" s="66"/>
      <c r="F85" s="66"/>
      <c r="G85" s="66"/>
      <c r="H85" s="66"/>
      <c r="I85" s="3"/>
    </row>
    <row r="86" spans="1:9" s="59" customFormat="1" ht="38.65" customHeight="1" x14ac:dyDescent="0.3">
      <c r="A86" s="6"/>
      <c r="C86" s="66"/>
      <c r="D86" s="66"/>
      <c r="E86" s="66"/>
      <c r="F86" s="66"/>
      <c r="G86" s="66"/>
      <c r="H86" s="66"/>
      <c r="I86" s="3"/>
    </row>
    <row r="87" spans="1:9" s="59" customFormat="1" ht="38.65" customHeight="1" x14ac:dyDescent="0.3">
      <c r="A87" s="6"/>
      <c r="C87" s="66"/>
      <c r="D87" s="66"/>
      <c r="E87" s="66"/>
      <c r="F87" s="66"/>
      <c r="G87" s="66"/>
      <c r="H87" s="66"/>
      <c r="I87" s="3"/>
    </row>
    <row r="88" spans="1:9" s="59" customFormat="1" ht="38.65" customHeight="1" x14ac:dyDescent="0.3">
      <c r="A88" s="6"/>
      <c r="C88" s="66"/>
      <c r="D88" s="66"/>
      <c r="E88" s="66"/>
      <c r="F88" s="66"/>
      <c r="G88" s="66"/>
      <c r="H88" s="66"/>
      <c r="I88" s="3"/>
    </row>
    <row r="89" spans="1:9" s="59" customFormat="1" ht="38.65" customHeight="1" x14ac:dyDescent="0.3">
      <c r="A89" s="6"/>
      <c r="C89" s="66"/>
      <c r="D89" s="66"/>
      <c r="E89" s="66"/>
      <c r="F89" s="66"/>
      <c r="G89" s="66"/>
      <c r="H89" s="66"/>
      <c r="I89" s="3"/>
    </row>
    <row r="90" spans="1:9" s="59" customFormat="1" ht="38.65" customHeight="1" x14ac:dyDescent="0.3">
      <c r="A90" s="6"/>
      <c r="C90" s="66"/>
      <c r="D90" s="66"/>
      <c r="E90" s="66"/>
      <c r="F90" s="66"/>
      <c r="G90" s="66"/>
      <c r="H90" s="66"/>
      <c r="I90" s="3"/>
    </row>
    <row r="91" spans="1:9" s="59" customFormat="1" ht="38.65" customHeight="1" x14ac:dyDescent="0.3">
      <c r="A91" s="6"/>
      <c r="C91" s="66"/>
      <c r="D91" s="66"/>
      <c r="E91" s="66"/>
      <c r="F91" s="66"/>
      <c r="G91" s="66"/>
      <c r="H91" s="66"/>
      <c r="I91" s="3"/>
    </row>
    <row r="92" spans="1:9" s="59" customFormat="1" ht="38.65" customHeight="1" x14ac:dyDescent="0.3">
      <c r="A92" s="6"/>
      <c r="C92" s="66"/>
      <c r="D92" s="66"/>
      <c r="E92" s="66"/>
      <c r="F92" s="66"/>
      <c r="G92" s="66"/>
      <c r="H92" s="66"/>
      <c r="I92" s="3"/>
    </row>
    <row r="93" spans="1:9" s="59" customFormat="1" ht="38.65" customHeight="1" x14ac:dyDescent="0.3">
      <c r="A93" s="6"/>
      <c r="C93" s="66"/>
      <c r="D93" s="66"/>
      <c r="E93" s="66"/>
      <c r="F93" s="66"/>
      <c r="G93" s="66"/>
      <c r="H93" s="66"/>
      <c r="I93" s="3"/>
    </row>
    <row r="94" spans="1:9" s="59" customFormat="1" ht="38.65" customHeight="1" x14ac:dyDescent="0.3">
      <c r="A94" s="6"/>
      <c r="C94" s="66"/>
      <c r="D94" s="66"/>
      <c r="E94" s="66"/>
      <c r="F94" s="66"/>
      <c r="G94" s="66"/>
      <c r="H94" s="66"/>
      <c r="I94" s="3"/>
    </row>
    <row r="95" spans="1:9" s="59" customFormat="1" ht="38.65" customHeight="1" x14ac:dyDescent="0.3">
      <c r="A95" s="6"/>
      <c r="C95" s="66"/>
      <c r="D95" s="66"/>
      <c r="E95" s="66"/>
      <c r="F95" s="66"/>
      <c r="G95" s="66"/>
      <c r="H95" s="66"/>
      <c r="I95" s="3"/>
    </row>
    <row r="96" spans="1:9" s="59" customFormat="1" ht="38.65" customHeight="1" x14ac:dyDescent="0.3">
      <c r="A96" s="6"/>
      <c r="C96" s="66"/>
      <c r="D96" s="66"/>
      <c r="E96" s="66"/>
      <c r="F96" s="66"/>
      <c r="G96" s="66"/>
      <c r="H96" s="66"/>
      <c r="I96" s="3"/>
    </row>
    <row r="97" spans="1:9" s="59" customFormat="1" ht="38.65" customHeight="1" x14ac:dyDescent="0.3">
      <c r="A97" s="6"/>
      <c r="C97" s="66"/>
      <c r="D97" s="66"/>
      <c r="E97" s="66"/>
      <c r="F97" s="66"/>
      <c r="G97" s="66"/>
      <c r="H97" s="66"/>
      <c r="I97" s="3"/>
    </row>
    <row r="98" spans="1:9" s="59" customFormat="1" ht="38.65" customHeight="1" x14ac:dyDescent="0.3">
      <c r="A98" s="6"/>
      <c r="C98" s="66"/>
      <c r="D98" s="66"/>
      <c r="E98" s="66"/>
      <c r="F98" s="66"/>
      <c r="G98" s="66"/>
      <c r="H98" s="66"/>
      <c r="I98" s="3"/>
    </row>
    <row r="99" spans="1:9" s="59" customFormat="1" ht="38.65" customHeight="1" x14ac:dyDescent="0.3">
      <c r="A99" s="6"/>
      <c r="C99" s="66"/>
      <c r="D99" s="66"/>
      <c r="E99" s="66"/>
      <c r="F99" s="66"/>
      <c r="G99" s="66"/>
      <c r="H99" s="66"/>
      <c r="I99" s="3"/>
    </row>
    <row r="100" spans="1:9" s="59" customFormat="1" ht="38.65" customHeight="1" x14ac:dyDescent="0.3">
      <c r="A100" s="6"/>
      <c r="C100" s="66"/>
      <c r="D100" s="66"/>
      <c r="E100" s="66"/>
      <c r="F100" s="66"/>
      <c r="G100" s="66"/>
      <c r="H100" s="66"/>
      <c r="I100" s="3"/>
    </row>
    <row r="101" spans="1:9" s="59" customFormat="1" ht="38.65" customHeight="1" x14ac:dyDescent="0.3">
      <c r="A101" s="6"/>
      <c r="C101" s="66"/>
      <c r="D101" s="66"/>
      <c r="E101" s="66"/>
      <c r="F101" s="66"/>
      <c r="G101" s="66"/>
      <c r="H101" s="66"/>
      <c r="I101" s="3"/>
    </row>
    <row r="102" spans="1:9" s="59" customFormat="1" ht="38.65" customHeight="1" x14ac:dyDescent="0.3">
      <c r="A102" s="6"/>
      <c r="C102" s="66"/>
      <c r="D102" s="66"/>
      <c r="E102" s="66"/>
      <c r="F102" s="66"/>
      <c r="G102" s="66"/>
      <c r="H102" s="66"/>
      <c r="I102" s="3"/>
    </row>
    <row r="103" spans="1:9" s="59" customFormat="1" ht="38.65" customHeight="1" x14ac:dyDescent="0.3">
      <c r="A103" s="6"/>
      <c r="C103" s="66"/>
      <c r="D103" s="66"/>
      <c r="E103" s="66"/>
      <c r="F103" s="66"/>
      <c r="G103" s="66"/>
      <c r="H103" s="66"/>
      <c r="I103" s="3"/>
    </row>
    <row r="104" spans="1:9" s="59" customFormat="1" ht="38.65" customHeight="1" x14ac:dyDescent="0.3">
      <c r="A104" s="6"/>
      <c r="C104" s="66"/>
      <c r="D104" s="66"/>
      <c r="E104" s="66"/>
      <c r="F104" s="66"/>
      <c r="G104" s="66"/>
      <c r="H104" s="66"/>
      <c r="I104" s="3"/>
    </row>
    <row r="105" spans="1:9" s="59" customFormat="1" ht="38.65" customHeight="1" x14ac:dyDescent="0.3">
      <c r="A105" s="6"/>
      <c r="C105" s="66"/>
      <c r="D105" s="66"/>
      <c r="E105" s="66"/>
      <c r="F105" s="66"/>
      <c r="G105" s="66"/>
      <c r="H105" s="66"/>
      <c r="I105" s="3"/>
    </row>
    <row r="106" spans="1:9" s="59" customFormat="1" ht="38.65" customHeight="1" x14ac:dyDescent="0.3">
      <c r="A106" s="6"/>
      <c r="C106" s="66"/>
      <c r="D106" s="66"/>
      <c r="E106" s="66"/>
      <c r="F106" s="66"/>
      <c r="G106" s="66"/>
      <c r="H106" s="66"/>
      <c r="I106" s="3"/>
    </row>
    <row r="107" spans="1:9" s="59" customFormat="1" ht="38.65" customHeight="1" x14ac:dyDescent="0.3">
      <c r="A107" s="6"/>
      <c r="C107" s="66"/>
      <c r="D107" s="66"/>
      <c r="E107" s="66"/>
      <c r="F107" s="66"/>
      <c r="G107" s="66"/>
      <c r="H107" s="66"/>
      <c r="I107" s="3"/>
    </row>
    <row r="108" spans="1:9" s="59" customFormat="1" ht="38.65" customHeight="1" x14ac:dyDescent="0.3">
      <c r="A108" s="6"/>
      <c r="C108" s="66"/>
      <c r="D108" s="66"/>
      <c r="E108" s="66"/>
      <c r="F108" s="66"/>
      <c r="G108" s="66"/>
      <c r="H108" s="66"/>
      <c r="I108" s="3"/>
    </row>
    <row r="109" spans="1:9" s="59" customFormat="1" ht="38.65" customHeight="1" x14ac:dyDescent="0.3">
      <c r="A109" s="6"/>
      <c r="C109" s="66"/>
      <c r="D109" s="66"/>
      <c r="E109" s="66"/>
      <c r="F109" s="66"/>
      <c r="G109" s="66"/>
      <c r="H109" s="66"/>
      <c r="I109" s="3"/>
    </row>
    <row r="110" spans="1:9" s="59" customFormat="1" ht="38.65" customHeight="1" x14ac:dyDescent="0.3">
      <c r="A110" s="6"/>
      <c r="C110" s="66"/>
      <c r="D110" s="66"/>
      <c r="E110" s="66"/>
      <c r="F110" s="66"/>
      <c r="G110" s="66"/>
      <c r="H110" s="66"/>
      <c r="I110" s="3"/>
    </row>
    <row r="111" spans="1:9" s="59" customFormat="1" ht="38.65" customHeight="1" x14ac:dyDescent="0.3">
      <c r="A111" s="6"/>
      <c r="C111" s="66"/>
      <c r="D111" s="66"/>
      <c r="E111" s="66"/>
      <c r="F111" s="66"/>
      <c r="G111" s="66"/>
      <c r="H111" s="66"/>
      <c r="I111" s="3"/>
    </row>
    <row r="112" spans="1:9" s="59" customFormat="1" ht="38.65" customHeight="1" x14ac:dyDescent="0.3">
      <c r="A112" s="6"/>
      <c r="C112" s="66"/>
      <c r="D112" s="66"/>
      <c r="E112" s="66"/>
      <c r="F112" s="66"/>
      <c r="G112" s="66"/>
      <c r="H112" s="66"/>
      <c r="I112" s="3"/>
    </row>
    <row r="113" spans="1:9" s="59" customFormat="1" ht="38.65" customHeight="1" x14ac:dyDescent="0.3">
      <c r="A113" s="6"/>
      <c r="C113" s="66"/>
      <c r="D113" s="66"/>
      <c r="E113" s="66"/>
      <c r="F113" s="66"/>
      <c r="G113" s="66"/>
      <c r="H113" s="66"/>
      <c r="I113" s="3"/>
    </row>
    <row r="114" spans="1:9" s="59" customFormat="1" ht="38.65" customHeight="1" x14ac:dyDescent="0.3">
      <c r="A114" s="6"/>
      <c r="C114" s="66"/>
      <c r="D114" s="66"/>
      <c r="E114" s="66"/>
      <c r="F114" s="66"/>
      <c r="G114" s="66"/>
      <c r="H114" s="66"/>
      <c r="I114" s="3"/>
    </row>
    <row r="115" spans="1:9" s="59" customFormat="1" ht="38.65" customHeight="1" x14ac:dyDescent="0.3">
      <c r="A115" s="6"/>
      <c r="C115" s="66"/>
      <c r="D115" s="66"/>
      <c r="E115" s="66"/>
      <c r="F115" s="66"/>
      <c r="G115" s="66"/>
      <c r="H115" s="66"/>
      <c r="I115" s="3"/>
    </row>
    <row r="116" spans="1:9" s="59" customFormat="1" ht="38.65" customHeight="1" x14ac:dyDescent="0.3">
      <c r="A116" s="6"/>
      <c r="C116" s="66"/>
      <c r="D116" s="66"/>
      <c r="E116" s="66"/>
      <c r="F116" s="66"/>
      <c r="G116" s="66"/>
      <c r="H116" s="66"/>
      <c r="I116" s="3"/>
    </row>
    <row r="117" spans="1:9" s="59" customFormat="1" ht="38.65" customHeight="1" x14ac:dyDescent="0.3">
      <c r="A117" s="6"/>
      <c r="C117" s="66"/>
      <c r="D117" s="66"/>
      <c r="E117" s="66"/>
      <c r="F117" s="66"/>
      <c r="G117" s="66"/>
      <c r="H117" s="66"/>
      <c r="I117" s="3"/>
    </row>
    <row r="118" spans="1:9" s="59" customFormat="1" ht="38.65" customHeight="1" x14ac:dyDescent="0.3">
      <c r="A118" s="6"/>
      <c r="C118" s="66"/>
      <c r="D118" s="66"/>
      <c r="E118" s="66"/>
      <c r="F118" s="66"/>
      <c r="G118" s="66"/>
      <c r="H118" s="66"/>
      <c r="I118" s="3"/>
    </row>
    <row r="119" spans="1:9" s="59" customFormat="1" ht="38.65" customHeight="1" x14ac:dyDescent="0.3">
      <c r="A119" s="6"/>
      <c r="C119" s="66"/>
      <c r="D119" s="66"/>
      <c r="E119" s="66"/>
      <c r="F119" s="66"/>
      <c r="G119" s="66"/>
      <c r="H119" s="66"/>
      <c r="I119" s="3"/>
    </row>
    <row r="120" spans="1:9" s="59" customFormat="1" ht="38.65" customHeight="1" x14ac:dyDescent="0.3">
      <c r="A120" s="6"/>
      <c r="C120" s="66"/>
      <c r="D120" s="66"/>
      <c r="E120" s="66"/>
      <c r="F120" s="66"/>
      <c r="G120" s="66"/>
      <c r="H120" s="66"/>
      <c r="I120" s="3"/>
    </row>
    <row r="121" spans="1:9" s="59" customFormat="1" ht="38.65" customHeight="1" x14ac:dyDescent="0.3">
      <c r="A121" s="6"/>
      <c r="C121" s="66"/>
      <c r="D121" s="66"/>
      <c r="E121" s="66"/>
      <c r="F121" s="66"/>
      <c r="G121" s="66"/>
      <c r="H121" s="66"/>
      <c r="I121" s="3"/>
    </row>
    <row r="122" spans="1:9" s="59" customFormat="1" ht="38.65" customHeight="1" x14ac:dyDescent="0.3">
      <c r="A122" s="6"/>
      <c r="C122" s="66"/>
      <c r="D122" s="66"/>
      <c r="E122" s="66"/>
      <c r="F122" s="66"/>
      <c r="G122" s="66"/>
      <c r="H122" s="66"/>
      <c r="I122" s="3"/>
    </row>
    <row r="123" spans="1:9" s="59" customFormat="1" ht="38.65" customHeight="1" x14ac:dyDescent="0.3">
      <c r="A123" s="6"/>
      <c r="C123" s="66"/>
      <c r="D123" s="66"/>
      <c r="E123" s="66"/>
      <c r="F123" s="66"/>
      <c r="G123" s="66"/>
      <c r="H123" s="66"/>
      <c r="I123" s="3"/>
    </row>
    <row r="124" spans="1:9" s="59" customFormat="1" ht="38.65" customHeight="1" x14ac:dyDescent="0.3">
      <c r="A124" s="6"/>
      <c r="C124" s="66"/>
      <c r="D124" s="66"/>
      <c r="E124" s="66"/>
      <c r="F124" s="66"/>
      <c r="G124" s="66"/>
      <c r="H124" s="66"/>
      <c r="I124" s="3"/>
    </row>
    <row r="125" spans="1:9" s="59" customFormat="1" ht="38.65" customHeight="1" x14ac:dyDescent="0.3">
      <c r="A125" s="6"/>
      <c r="C125" s="66"/>
      <c r="D125" s="66"/>
      <c r="E125" s="66"/>
      <c r="F125" s="66"/>
      <c r="G125" s="66"/>
      <c r="H125" s="66"/>
      <c r="I125" s="3"/>
    </row>
    <row r="126" spans="1:9" s="59" customFormat="1" ht="38.65" customHeight="1" x14ac:dyDescent="0.3">
      <c r="A126" s="6"/>
      <c r="C126" s="66"/>
      <c r="D126" s="66"/>
      <c r="E126" s="66"/>
      <c r="F126" s="66"/>
      <c r="G126" s="66"/>
      <c r="H126" s="66"/>
      <c r="I126" s="3"/>
    </row>
    <row r="127" spans="1:9" s="59" customFormat="1" ht="38.65" customHeight="1" x14ac:dyDescent="0.3">
      <c r="A127" s="6"/>
      <c r="C127" s="66"/>
      <c r="D127" s="66"/>
      <c r="E127" s="66"/>
      <c r="F127" s="66"/>
      <c r="G127" s="66"/>
      <c r="H127" s="66"/>
      <c r="I127" s="3"/>
    </row>
    <row r="128" spans="1:9" s="59" customFormat="1" ht="38.65" customHeight="1" x14ac:dyDescent="0.3">
      <c r="A128" s="6"/>
      <c r="C128" s="66"/>
      <c r="D128" s="66"/>
      <c r="E128" s="66"/>
      <c r="F128" s="66"/>
      <c r="G128" s="66"/>
      <c r="H128" s="66"/>
      <c r="I128" s="3"/>
    </row>
    <row r="129" spans="1:9" s="59" customFormat="1" ht="38.65" customHeight="1" x14ac:dyDescent="0.3">
      <c r="A129" s="6"/>
      <c r="C129" s="66"/>
      <c r="D129" s="66"/>
      <c r="E129" s="66"/>
      <c r="F129" s="66"/>
      <c r="G129" s="66"/>
      <c r="H129" s="66"/>
      <c r="I129" s="3"/>
    </row>
    <row r="130" spans="1:9" s="59" customFormat="1" ht="38.65" customHeight="1" x14ac:dyDescent="0.3">
      <c r="A130" s="6"/>
      <c r="C130" s="66"/>
      <c r="D130" s="66"/>
      <c r="E130" s="66"/>
      <c r="F130" s="66"/>
      <c r="G130" s="66"/>
      <c r="H130" s="66"/>
      <c r="I130" s="3"/>
    </row>
    <row r="131" spans="1:9" s="59" customFormat="1" ht="38.65" customHeight="1" x14ac:dyDescent="0.3">
      <c r="A131" s="6"/>
      <c r="C131" s="66"/>
      <c r="D131" s="66"/>
      <c r="E131" s="66"/>
      <c r="F131" s="66"/>
      <c r="G131" s="66"/>
      <c r="H131" s="66"/>
      <c r="I131" s="3"/>
    </row>
    <row r="132" spans="1:9" s="59" customFormat="1" ht="38.65" customHeight="1" x14ac:dyDescent="0.3">
      <c r="A132" s="6"/>
      <c r="C132" s="66"/>
      <c r="D132" s="66"/>
      <c r="E132" s="66"/>
      <c r="F132" s="66"/>
      <c r="G132" s="66"/>
      <c r="H132" s="66"/>
      <c r="I132" s="3"/>
    </row>
    <row r="133" spans="1:9" s="59" customFormat="1" ht="38.65" customHeight="1" x14ac:dyDescent="0.3">
      <c r="A133" s="6"/>
      <c r="C133" s="66"/>
      <c r="D133" s="66"/>
      <c r="E133" s="66"/>
      <c r="F133" s="66"/>
      <c r="G133" s="66"/>
      <c r="H133" s="66"/>
      <c r="I133" s="3"/>
    </row>
    <row r="134" spans="1:9" s="59" customFormat="1" ht="38.65" customHeight="1" x14ac:dyDescent="0.3">
      <c r="A134" s="6"/>
      <c r="C134" s="66"/>
      <c r="D134" s="66"/>
      <c r="E134" s="66"/>
      <c r="F134" s="66"/>
      <c r="G134" s="66"/>
      <c r="H134" s="66"/>
      <c r="I134" s="3"/>
    </row>
    <row r="135" spans="1:9" s="59" customFormat="1" ht="38.65" customHeight="1" x14ac:dyDescent="0.3">
      <c r="A135" s="6"/>
      <c r="C135" s="66"/>
      <c r="D135" s="66"/>
      <c r="E135" s="66"/>
      <c r="F135" s="66"/>
      <c r="G135" s="66"/>
      <c r="H135" s="66"/>
      <c r="I135" s="3"/>
    </row>
    <row r="136" spans="1:9" s="59" customFormat="1" ht="38.65" customHeight="1" x14ac:dyDescent="0.3">
      <c r="A136" s="6"/>
      <c r="C136" s="66"/>
      <c r="D136" s="66"/>
      <c r="E136" s="66"/>
      <c r="F136" s="66"/>
      <c r="G136" s="66"/>
      <c r="H136" s="66"/>
      <c r="I136" s="3"/>
    </row>
    <row r="137" spans="1:9" s="59" customFormat="1" ht="38.65" customHeight="1" x14ac:dyDescent="0.3">
      <c r="A137" s="6"/>
      <c r="C137" s="66"/>
      <c r="D137" s="66"/>
      <c r="E137" s="66"/>
      <c r="F137" s="66"/>
      <c r="G137" s="66"/>
      <c r="H137" s="66"/>
      <c r="I137" s="3"/>
    </row>
    <row r="138" spans="1:9" s="59" customFormat="1" ht="38.65" customHeight="1" x14ac:dyDescent="0.3">
      <c r="A138" s="6"/>
      <c r="C138" s="66"/>
      <c r="D138" s="66"/>
      <c r="E138" s="66"/>
      <c r="F138" s="66"/>
      <c r="G138" s="66"/>
      <c r="H138" s="66"/>
      <c r="I138" s="3"/>
    </row>
    <row r="139" spans="1:9" s="59" customFormat="1" ht="38.65" customHeight="1" x14ac:dyDescent="0.3">
      <c r="A139" s="6"/>
      <c r="C139" s="66"/>
      <c r="D139" s="66"/>
      <c r="E139" s="66"/>
      <c r="F139" s="66"/>
      <c r="G139" s="66"/>
      <c r="H139" s="66"/>
      <c r="I139" s="3"/>
    </row>
    <row r="140" spans="1:9" s="59" customFormat="1" ht="38.65" customHeight="1" x14ac:dyDescent="0.3">
      <c r="A140" s="6"/>
      <c r="C140" s="66"/>
      <c r="D140" s="66"/>
      <c r="E140" s="66"/>
      <c r="F140" s="66"/>
      <c r="G140" s="66"/>
      <c r="H140" s="66"/>
      <c r="I140" s="3"/>
    </row>
    <row r="141" spans="1:9" s="59" customFormat="1" ht="38.65" customHeight="1" x14ac:dyDescent="0.3">
      <c r="A141" s="6"/>
      <c r="C141" s="66"/>
      <c r="D141" s="66"/>
      <c r="E141" s="66"/>
      <c r="F141" s="66"/>
      <c r="G141" s="66"/>
      <c r="H141" s="66"/>
      <c r="I141" s="3"/>
    </row>
    <row r="142" spans="1:9" s="59" customFormat="1" ht="38.65" customHeight="1" x14ac:dyDescent="0.3">
      <c r="A142" s="6"/>
      <c r="C142" s="66"/>
      <c r="D142" s="66"/>
      <c r="E142" s="66"/>
      <c r="F142" s="66"/>
      <c r="G142" s="66"/>
      <c r="H142" s="66"/>
      <c r="I142" s="3"/>
    </row>
    <row r="143" spans="1:9" s="59" customFormat="1" ht="38.65" customHeight="1" x14ac:dyDescent="0.3">
      <c r="A143" s="6"/>
      <c r="C143" s="66"/>
      <c r="D143" s="66"/>
      <c r="E143" s="66"/>
      <c r="F143" s="66"/>
      <c r="G143" s="66"/>
      <c r="H143" s="66"/>
      <c r="I143" s="3"/>
    </row>
    <row r="144" spans="1:9" s="59" customFormat="1" ht="38.65" customHeight="1" x14ac:dyDescent="0.3">
      <c r="A144" s="6"/>
      <c r="C144" s="66"/>
      <c r="D144" s="66"/>
      <c r="E144" s="66"/>
      <c r="F144" s="66"/>
      <c r="G144" s="66"/>
      <c r="H144" s="66"/>
      <c r="I144" s="3"/>
    </row>
    <row r="145" spans="1:9" s="59" customFormat="1" ht="38.65" customHeight="1" x14ac:dyDescent="0.3">
      <c r="A145" s="6"/>
      <c r="C145" s="66"/>
      <c r="D145" s="66"/>
      <c r="E145" s="66"/>
      <c r="F145" s="66"/>
      <c r="G145" s="66"/>
      <c r="H145" s="66"/>
      <c r="I145" s="3"/>
    </row>
    <row r="146" spans="1:9" s="59" customFormat="1" ht="38.65" customHeight="1" x14ac:dyDescent="0.3">
      <c r="A146" s="6"/>
      <c r="C146" s="66"/>
      <c r="D146" s="66"/>
      <c r="E146" s="66"/>
      <c r="F146" s="66"/>
      <c r="G146" s="66"/>
      <c r="H146" s="66"/>
      <c r="I146" s="3"/>
    </row>
    <row r="147" spans="1:9" s="59" customFormat="1" ht="38.65" customHeight="1" x14ac:dyDescent="0.3">
      <c r="A147" s="6"/>
      <c r="C147" s="66"/>
      <c r="D147" s="66"/>
      <c r="E147" s="66"/>
      <c r="F147" s="66"/>
      <c r="G147" s="66"/>
      <c r="H147" s="66"/>
      <c r="I147" s="3"/>
    </row>
    <row r="148" spans="1:9" s="59" customFormat="1" ht="38.65" customHeight="1" x14ac:dyDescent="0.3">
      <c r="A148" s="6"/>
      <c r="C148" s="66"/>
      <c r="D148" s="66"/>
      <c r="E148" s="66"/>
      <c r="F148" s="66"/>
      <c r="G148" s="66"/>
      <c r="H148" s="66"/>
      <c r="I148" s="3"/>
    </row>
    <row r="149" spans="1:9" s="59" customFormat="1" ht="38.65" customHeight="1" x14ac:dyDescent="0.3">
      <c r="A149" s="6"/>
      <c r="C149" s="66"/>
      <c r="D149" s="66"/>
      <c r="E149" s="66"/>
      <c r="F149" s="66"/>
      <c r="G149" s="66"/>
      <c r="H149" s="66"/>
      <c r="I149" s="3"/>
    </row>
    <row r="150" spans="1:9" s="59" customFormat="1" ht="38.65" customHeight="1" x14ac:dyDescent="0.3">
      <c r="A150" s="6"/>
      <c r="C150" s="66"/>
      <c r="D150" s="66"/>
      <c r="E150" s="66"/>
      <c r="F150" s="66"/>
      <c r="G150" s="66"/>
      <c r="H150" s="66"/>
      <c r="I150" s="3"/>
    </row>
    <row r="151" spans="1:9" s="59" customFormat="1" ht="38.65" customHeight="1" x14ac:dyDescent="0.3">
      <c r="A151" s="6"/>
      <c r="C151" s="66"/>
      <c r="D151" s="66"/>
      <c r="E151" s="66"/>
      <c r="F151" s="66"/>
      <c r="G151" s="66"/>
      <c r="H151" s="66"/>
      <c r="I151" s="3"/>
    </row>
    <row r="152" spans="1:9" s="59" customFormat="1" ht="38.65" customHeight="1" x14ac:dyDescent="0.3">
      <c r="A152" s="6"/>
      <c r="C152" s="66"/>
      <c r="D152" s="66"/>
      <c r="E152" s="66"/>
      <c r="F152" s="66"/>
      <c r="G152" s="66"/>
      <c r="H152" s="66"/>
      <c r="I152" s="3"/>
    </row>
    <row r="153" spans="1:9" s="59" customFormat="1" ht="38.65" customHeight="1" x14ac:dyDescent="0.3">
      <c r="A153" s="6"/>
      <c r="C153" s="66"/>
      <c r="D153" s="66"/>
      <c r="E153" s="66"/>
      <c r="F153" s="66"/>
      <c r="G153" s="66"/>
      <c r="H153" s="66"/>
      <c r="I153" s="3"/>
    </row>
    <row r="154" spans="1:9" s="59" customFormat="1" ht="38.65" customHeight="1" x14ac:dyDescent="0.3">
      <c r="A154" s="6"/>
      <c r="C154" s="66"/>
      <c r="D154" s="66"/>
      <c r="E154" s="66"/>
      <c r="F154" s="66"/>
      <c r="G154" s="66"/>
      <c r="H154" s="66"/>
      <c r="I154" s="3"/>
    </row>
    <row r="155" spans="1:9" s="59" customFormat="1" ht="38.65" customHeight="1" x14ac:dyDescent="0.3">
      <c r="A155" s="6"/>
      <c r="C155" s="66"/>
      <c r="D155" s="66"/>
      <c r="E155" s="66"/>
      <c r="F155" s="66"/>
      <c r="G155" s="66"/>
      <c r="H155" s="66"/>
      <c r="I155" s="3"/>
    </row>
    <row r="156" spans="1:9" s="59" customFormat="1" ht="38.65" customHeight="1" x14ac:dyDescent="0.3">
      <c r="A156" s="6"/>
      <c r="C156" s="66"/>
      <c r="D156" s="66"/>
      <c r="E156" s="66"/>
      <c r="F156" s="66"/>
      <c r="G156" s="66"/>
      <c r="H156" s="66"/>
      <c r="I156" s="3"/>
    </row>
    <row r="157" spans="1:9" s="59" customFormat="1" ht="38.65" customHeight="1" x14ac:dyDescent="0.3">
      <c r="A157" s="6"/>
      <c r="C157" s="66"/>
      <c r="D157" s="66"/>
      <c r="E157" s="66"/>
      <c r="F157" s="66"/>
      <c r="G157" s="66"/>
      <c r="H157" s="66"/>
      <c r="I157" s="3"/>
    </row>
    <row r="158" spans="1:9" s="59" customFormat="1" ht="38.65" customHeight="1" x14ac:dyDescent="0.3">
      <c r="A158" s="6"/>
      <c r="C158" s="66"/>
      <c r="D158" s="66"/>
      <c r="E158" s="66"/>
      <c r="F158" s="66"/>
      <c r="G158" s="66"/>
      <c r="H158" s="66"/>
      <c r="I158" s="3"/>
    </row>
    <row r="159" spans="1:9" s="59" customFormat="1" ht="38.65" customHeight="1" x14ac:dyDescent="0.3">
      <c r="A159" s="6"/>
      <c r="C159" s="66"/>
      <c r="D159" s="66"/>
      <c r="E159" s="66"/>
      <c r="F159" s="66"/>
      <c r="G159" s="66"/>
      <c r="H159" s="66"/>
      <c r="I159" s="3"/>
    </row>
    <row r="160" spans="1:9" s="59" customFormat="1" ht="38.65" customHeight="1" x14ac:dyDescent="0.3">
      <c r="A160" s="6"/>
      <c r="C160" s="66"/>
      <c r="D160" s="66"/>
      <c r="E160" s="66"/>
      <c r="F160" s="66"/>
      <c r="G160" s="66"/>
      <c r="H160" s="66"/>
      <c r="I160" s="3"/>
    </row>
    <row r="161" spans="1:9" s="59" customFormat="1" ht="38.65" customHeight="1" x14ac:dyDescent="0.3">
      <c r="A161" s="6"/>
      <c r="C161" s="66"/>
      <c r="D161" s="66"/>
      <c r="E161" s="66"/>
      <c r="F161" s="66"/>
      <c r="G161" s="66"/>
      <c r="H161" s="66"/>
      <c r="I161" s="3"/>
    </row>
    <row r="162" spans="1:9" s="59" customFormat="1" ht="38.65" customHeight="1" x14ac:dyDescent="0.3">
      <c r="A162" s="6"/>
      <c r="C162" s="66"/>
      <c r="D162" s="66"/>
      <c r="E162" s="66"/>
      <c r="F162" s="66"/>
      <c r="G162" s="66"/>
      <c r="H162" s="66"/>
      <c r="I162" s="3"/>
    </row>
    <row r="163" spans="1:9" s="59" customFormat="1" ht="38.65" customHeight="1" x14ac:dyDescent="0.3">
      <c r="A163" s="6"/>
      <c r="C163" s="66"/>
      <c r="D163" s="66"/>
      <c r="E163" s="66"/>
      <c r="F163" s="66"/>
      <c r="G163" s="66"/>
      <c r="H163" s="66"/>
      <c r="I163" s="3"/>
    </row>
    <row r="164" spans="1:9" s="59" customFormat="1" ht="38.65" customHeight="1" x14ac:dyDescent="0.3">
      <c r="A164" s="6"/>
      <c r="C164" s="66"/>
      <c r="D164" s="66"/>
      <c r="E164" s="66"/>
      <c r="F164" s="66"/>
      <c r="G164" s="66"/>
      <c r="H164" s="66"/>
      <c r="I164" s="3"/>
    </row>
    <row r="165" spans="1:9" s="59" customFormat="1" ht="38.65" customHeight="1" x14ac:dyDescent="0.3">
      <c r="A165" s="6"/>
      <c r="C165" s="66"/>
      <c r="D165" s="66"/>
      <c r="E165" s="66"/>
      <c r="F165" s="66"/>
      <c r="G165" s="66"/>
      <c r="H165" s="66"/>
      <c r="I165" s="3"/>
    </row>
    <row r="166" spans="1:9" s="59" customFormat="1" ht="38.65" customHeight="1" x14ac:dyDescent="0.3">
      <c r="A166" s="6"/>
      <c r="C166" s="66"/>
      <c r="D166" s="66"/>
      <c r="E166" s="66"/>
      <c r="F166" s="66"/>
      <c r="G166" s="66"/>
      <c r="H166" s="66"/>
      <c r="I166" s="3"/>
    </row>
    <row r="167" spans="1:9" s="59" customFormat="1" ht="38.65" customHeight="1" x14ac:dyDescent="0.3">
      <c r="A167" s="6"/>
      <c r="C167" s="66"/>
      <c r="D167" s="66"/>
      <c r="E167" s="66"/>
      <c r="F167" s="66"/>
      <c r="G167" s="66"/>
      <c r="H167" s="66"/>
      <c r="I167" s="3"/>
    </row>
    <row r="168" spans="1:9" s="59" customFormat="1" ht="38.65" customHeight="1" x14ac:dyDescent="0.3">
      <c r="A168" s="6"/>
      <c r="C168" s="66"/>
      <c r="D168" s="66"/>
      <c r="E168" s="66"/>
      <c r="F168" s="66"/>
      <c r="G168" s="66"/>
      <c r="H168" s="66"/>
      <c r="I168" s="3"/>
    </row>
    <row r="169" spans="1:9" s="59" customFormat="1" ht="38.65" customHeight="1" x14ac:dyDescent="0.3">
      <c r="A169" s="6"/>
      <c r="C169" s="66"/>
      <c r="D169" s="66"/>
      <c r="E169" s="66"/>
      <c r="F169" s="66"/>
      <c r="G169" s="66"/>
      <c r="H169" s="66"/>
      <c r="I169" s="3"/>
    </row>
    <row r="170" spans="1:9" s="59" customFormat="1" ht="38.65" customHeight="1" x14ac:dyDescent="0.3">
      <c r="A170" s="6"/>
      <c r="C170" s="66"/>
      <c r="D170" s="66"/>
      <c r="E170" s="66"/>
      <c r="F170" s="66"/>
      <c r="G170" s="66"/>
      <c r="H170" s="66"/>
      <c r="I170" s="3"/>
    </row>
    <row r="171" spans="1:9" s="59" customFormat="1" ht="38.65" customHeight="1" x14ac:dyDescent="0.3">
      <c r="A171" s="6"/>
      <c r="C171" s="66"/>
      <c r="D171" s="66"/>
      <c r="E171" s="66"/>
      <c r="F171" s="66"/>
      <c r="G171" s="66"/>
      <c r="H171" s="66"/>
      <c r="I171" s="3"/>
    </row>
    <row r="172" spans="1:9" s="59" customFormat="1" ht="38.65" customHeight="1" x14ac:dyDescent="0.3">
      <c r="A172" s="6"/>
      <c r="C172" s="66"/>
      <c r="D172" s="66"/>
      <c r="E172" s="66"/>
      <c r="F172" s="66"/>
      <c r="G172" s="66"/>
      <c r="H172" s="66"/>
      <c r="I172" s="3"/>
    </row>
    <row r="173" spans="1:9" s="59" customFormat="1" ht="38.65" customHeight="1" x14ac:dyDescent="0.3">
      <c r="A173" s="6"/>
      <c r="C173" s="66"/>
      <c r="D173" s="66"/>
      <c r="E173" s="66"/>
      <c r="F173" s="66"/>
      <c r="G173" s="66"/>
      <c r="H173" s="66"/>
      <c r="I173" s="3"/>
    </row>
    <row r="174" spans="1:9" s="59" customFormat="1" ht="38.65" customHeight="1" x14ac:dyDescent="0.3">
      <c r="A174" s="6"/>
      <c r="C174" s="66"/>
      <c r="D174" s="66"/>
      <c r="E174" s="66"/>
      <c r="F174" s="66"/>
      <c r="G174" s="66"/>
      <c r="H174" s="66"/>
      <c r="I174" s="3"/>
    </row>
    <row r="175" spans="1:9" s="59" customFormat="1" ht="38.65" customHeight="1" x14ac:dyDescent="0.3">
      <c r="A175" s="6"/>
      <c r="C175" s="66"/>
      <c r="D175" s="66"/>
      <c r="E175" s="66"/>
      <c r="F175" s="66"/>
      <c r="G175" s="66"/>
      <c r="H175" s="66"/>
      <c r="I175" s="3"/>
    </row>
    <row r="176" spans="1:9" s="59" customFormat="1" ht="38.65" customHeight="1" x14ac:dyDescent="0.3">
      <c r="A176" s="6"/>
      <c r="C176" s="66"/>
      <c r="D176" s="66"/>
      <c r="E176" s="66"/>
      <c r="F176" s="66"/>
      <c r="G176" s="66"/>
      <c r="H176" s="66"/>
      <c r="I176" s="3"/>
    </row>
    <row r="177" spans="1:9" s="59" customFormat="1" ht="38.65" customHeight="1" x14ac:dyDescent="0.3">
      <c r="A177" s="6"/>
      <c r="C177" s="66"/>
      <c r="D177" s="66"/>
      <c r="E177" s="66"/>
      <c r="F177" s="66"/>
      <c r="G177" s="66"/>
      <c r="H177" s="66"/>
      <c r="I177" s="3"/>
    </row>
    <row r="178" spans="1:9" s="59" customFormat="1" ht="38.65" customHeight="1" x14ac:dyDescent="0.3">
      <c r="A178" s="6"/>
      <c r="C178" s="66"/>
      <c r="D178" s="66"/>
      <c r="E178" s="66"/>
      <c r="F178" s="66"/>
      <c r="G178" s="66"/>
      <c r="H178" s="66"/>
      <c r="I178" s="3"/>
    </row>
    <row r="179" spans="1:9" s="59" customFormat="1" ht="38.65" customHeight="1" x14ac:dyDescent="0.3">
      <c r="A179" s="6"/>
      <c r="C179" s="66"/>
      <c r="D179" s="66"/>
      <c r="E179" s="66"/>
      <c r="F179" s="66"/>
      <c r="G179" s="66"/>
      <c r="H179" s="66"/>
      <c r="I179" s="3"/>
    </row>
    <row r="180" spans="1:9" s="59" customFormat="1" ht="38.65" customHeight="1" x14ac:dyDescent="0.3">
      <c r="A180" s="6"/>
      <c r="C180" s="66"/>
      <c r="D180" s="66"/>
      <c r="E180" s="66"/>
      <c r="F180" s="66"/>
      <c r="G180" s="66"/>
      <c r="H180" s="66"/>
      <c r="I180" s="3"/>
    </row>
    <row r="181" spans="1:9" s="59" customFormat="1" ht="38.65" customHeight="1" x14ac:dyDescent="0.3">
      <c r="A181" s="6"/>
      <c r="C181" s="66"/>
      <c r="D181" s="66"/>
      <c r="E181" s="66"/>
      <c r="F181" s="66"/>
      <c r="G181" s="66"/>
      <c r="H181" s="66"/>
      <c r="I181" s="3"/>
    </row>
    <row r="182" spans="1:9" s="59" customFormat="1" ht="38.65" customHeight="1" x14ac:dyDescent="0.3">
      <c r="A182" s="6"/>
      <c r="C182" s="66"/>
      <c r="D182" s="66"/>
      <c r="E182" s="66"/>
      <c r="F182" s="66"/>
      <c r="G182" s="66"/>
      <c r="H182" s="66"/>
      <c r="I182" s="3"/>
    </row>
    <row r="183" spans="1:9" s="59" customFormat="1" ht="38.65" customHeight="1" x14ac:dyDescent="0.3">
      <c r="A183" s="6"/>
      <c r="C183" s="66"/>
      <c r="D183" s="66"/>
      <c r="E183" s="66"/>
      <c r="F183" s="66"/>
      <c r="G183" s="66"/>
      <c r="H183" s="66"/>
      <c r="I183" s="3"/>
    </row>
    <row r="184" spans="1:9" s="59" customFormat="1" ht="38.65" customHeight="1" x14ac:dyDescent="0.3">
      <c r="A184" s="6"/>
      <c r="C184" s="66"/>
      <c r="D184" s="66"/>
      <c r="E184" s="66"/>
      <c r="F184" s="66"/>
      <c r="G184" s="66"/>
      <c r="H184" s="66"/>
      <c r="I184" s="3"/>
    </row>
    <row r="185" spans="1:9" s="59" customFormat="1" ht="38.65" customHeight="1" x14ac:dyDescent="0.3">
      <c r="A185" s="6"/>
      <c r="C185" s="66"/>
      <c r="D185" s="66"/>
      <c r="E185" s="66"/>
      <c r="F185" s="66"/>
      <c r="G185" s="66"/>
      <c r="H185" s="66"/>
      <c r="I185" s="3"/>
    </row>
    <row r="186" spans="1:9" s="59" customFormat="1" ht="38.65" customHeight="1" x14ac:dyDescent="0.3">
      <c r="A186" s="6"/>
      <c r="C186" s="66"/>
      <c r="D186" s="66"/>
      <c r="E186" s="66"/>
      <c r="F186" s="66"/>
      <c r="G186" s="66"/>
      <c r="H186" s="66"/>
      <c r="I186" s="3"/>
    </row>
    <row r="187" spans="1:9" s="59" customFormat="1" ht="38.65" customHeight="1" x14ac:dyDescent="0.3">
      <c r="A187" s="6"/>
      <c r="C187" s="66"/>
      <c r="D187" s="66"/>
      <c r="E187" s="66"/>
      <c r="F187" s="66"/>
      <c r="G187" s="66"/>
      <c r="H187" s="66"/>
      <c r="I187" s="3"/>
    </row>
    <row r="188" spans="1:9" s="59" customFormat="1" ht="38.65" customHeight="1" x14ac:dyDescent="0.3">
      <c r="A188" s="6"/>
      <c r="C188" s="66"/>
      <c r="D188" s="66"/>
      <c r="E188" s="66"/>
      <c r="F188" s="66"/>
      <c r="G188" s="66"/>
      <c r="H188" s="66"/>
      <c r="I188" s="3"/>
    </row>
    <row r="189" spans="1:9" s="59" customFormat="1" ht="38.65" customHeight="1" x14ac:dyDescent="0.3">
      <c r="A189" s="6"/>
      <c r="C189" s="66"/>
      <c r="D189" s="66"/>
      <c r="E189" s="66"/>
      <c r="F189" s="66"/>
      <c r="G189" s="66"/>
      <c r="H189" s="66"/>
      <c r="I189" s="3"/>
    </row>
    <row r="190" spans="1:9" s="59" customFormat="1" ht="38.65" customHeight="1" x14ac:dyDescent="0.3">
      <c r="A190" s="6"/>
      <c r="C190" s="66"/>
      <c r="D190" s="66"/>
      <c r="E190" s="66"/>
      <c r="F190" s="66"/>
      <c r="G190" s="66"/>
      <c r="H190" s="66"/>
      <c r="I190" s="3"/>
    </row>
    <row r="191" spans="1:9" s="59" customFormat="1" ht="38.65" customHeight="1" x14ac:dyDescent="0.3">
      <c r="A191" s="6"/>
      <c r="C191" s="66"/>
      <c r="D191" s="66"/>
      <c r="E191" s="66"/>
      <c r="F191" s="66"/>
      <c r="G191" s="66"/>
      <c r="H191" s="66"/>
      <c r="I191" s="3"/>
    </row>
    <row r="192" spans="1:9" s="59" customFormat="1" ht="38.65" customHeight="1" x14ac:dyDescent="0.3">
      <c r="A192" s="6"/>
      <c r="C192" s="66"/>
      <c r="D192" s="66"/>
      <c r="E192" s="66"/>
      <c r="F192" s="66"/>
      <c r="G192" s="66"/>
      <c r="H192" s="66"/>
      <c r="I192" s="3"/>
    </row>
    <row r="193" spans="1:9" s="59" customFormat="1" ht="38.65" customHeight="1" x14ac:dyDescent="0.3">
      <c r="A193" s="6"/>
      <c r="C193" s="66"/>
      <c r="D193" s="66"/>
      <c r="E193" s="66"/>
      <c r="F193" s="66"/>
      <c r="G193" s="66"/>
      <c r="H193" s="66"/>
      <c r="I193" s="3"/>
    </row>
    <row r="194" spans="1:9" s="59" customFormat="1" ht="38.65" customHeight="1" x14ac:dyDescent="0.3">
      <c r="A194" s="6"/>
      <c r="C194" s="66"/>
      <c r="D194" s="66"/>
      <c r="E194" s="66"/>
      <c r="F194" s="66"/>
      <c r="G194" s="66"/>
      <c r="H194" s="66"/>
      <c r="I194" s="3"/>
    </row>
    <row r="195" spans="1:9" s="59" customFormat="1" ht="38.65" customHeight="1" x14ac:dyDescent="0.3">
      <c r="A195" s="6"/>
      <c r="C195" s="66"/>
      <c r="D195" s="66"/>
      <c r="E195" s="66"/>
      <c r="F195" s="66"/>
      <c r="G195" s="66"/>
      <c r="H195" s="66"/>
      <c r="I195" s="3"/>
    </row>
    <row r="196" spans="1:9" s="59" customFormat="1" ht="38.65" customHeight="1" x14ac:dyDescent="0.3">
      <c r="A196" s="6"/>
      <c r="C196" s="66"/>
      <c r="D196" s="66"/>
      <c r="E196" s="66"/>
      <c r="F196" s="66"/>
      <c r="G196" s="66"/>
      <c r="H196" s="66"/>
      <c r="I196" s="3"/>
    </row>
    <row r="197" spans="1:9" s="59" customFormat="1" ht="38.65" customHeight="1" x14ac:dyDescent="0.3">
      <c r="A197" s="6"/>
      <c r="C197" s="66"/>
      <c r="D197" s="66"/>
      <c r="E197" s="66"/>
      <c r="F197" s="66"/>
      <c r="G197" s="66"/>
      <c r="H197" s="66"/>
      <c r="I197" s="3"/>
    </row>
    <row r="198" spans="1:9" s="59" customFormat="1" ht="38.65" customHeight="1" x14ac:dyDescent="0.3">
      <c r="A198" s="6"/>
      <c r="C198" s="66"/>
      <c r="D198" s="66"/>
      <c r="E198" s="66"/>
      <c r="F198" s="66"/>
      <c r="G198" s="66"/>
      <c r="H198" s="66"/>
      <c r="I198" s="3"/>
    </row>
    <row r="199" spans="1:9" s="59" customFormat="1" ht="38.65" customHeight="1" x14ac:dyDescent="0.3">
      <c r="A199" s="6"/>
      <c r="C199" s="66"/>
      <c r="D199" s="66"/>
      <c r="E199" s="66"/>
      <c r="F199" s="66"/>
      <c r="G199" s="66"/>
      <c r="H199" s="66"/>
      <c r="I199" s="3"/>
    </row>
    <row r="200" spans="1:9" s="59" customFormat="1" ht="38.65" customHeight="1" x14ac:dyDescent="0.3">
      <c r="A200" s="6"/>
      <c r="C200" s="66"/>
      <c r="D200" s="66"/>
      <c r="E200" s="66"/>
      <c r="F200" s="66"/>
      <c r="G200" s="66"/>
      <c r="H200" s="66"/>
      <c r="I200" s="3"/>
    </row>
    <row r="201" spans="1:9" s="59" customFormat="1" ht="38.65" customHeight="1" x14ac:dyDescent="0.3">
      <c r="A201" s="6"/>
      <c r="C201" s="66"/>
      <c r="D201" s="66"/>
      <c r="E201" s="66"/>
      <c r="F201" s="66"/>
      <c r="G201" s="66"/>
      <c r="H201" s="66"/>
      <c r="I201" s="3"/>
    </row>
    <row r="202" spans="1:9" s="59" customFormat="1" ht="38.65" customHeight="1" x14ac:dyDescent="0.3">
      <c r="A202" s="6"/>
      <c r="C202" s="66"/>
      <c r="D202" s="66"/>
      <c r="E202" s="66"/>
      <c r="F202" s="66"/>
      <c r="G202" s="66"/>
      <c r="H202" s="66"/>
      <c r="I202" s="3"/>
    </row>
    <row r="203" spans="1:9" s="59" customFormat="1" ht="38.65" customHeight="1" x14ac:dyDescent="0.3">
      <c r="A203" s="6"/>
      <c r="C203" s="66"/>
      <c r="D203" s="66"/>
      <c r="E203" s="66"/>
      <c r="F203" s="66"/>
      <c r="G203" s="66"/>
      <c r="H203" s="66"/>
      <c r="I203" s="3"/>
    </row>
    <row r="204" spans="1:9" s="59" customFormat="1" ht="38.65" customHeight="1" x14ac:dyDescent="0.3">
      <c r="A204" s="6"/>
      <c r="C204" s="66"/>
      <c r="D204" s="66"/>
      <c r="E204" s="66"/>
      <c r="F204" s="66"/>
      <c r="G204" s="66"/>
      <c r="H204" s="66"/>
      <c r="I204" s="3"/>
    </row>
    <row r="205" spans="1:9" s="59" customFormat="1" ht="38.65" customHeight="1" x14ac:dyDescent="0.3">
      <c r="A205" s="6"/>
      <c r="C205" s="66"/>
      <c r="D205" s="66"/>
      <c r="E205" s="66"/>
      <c r="F205" s="66"/>
      <c r="G205" s="66"/>
      <c r="H205" s="66"/>
      <c r="I205" s="3"/>
    </row>
    <row r="206" spans="1:9" s="59" customFormat="1" ht="38.65" customHeight="1" x14ac:dyDescent="0.3">
      <c r="A206" s="6"/>
      <c r="C206" s="66"/>
      <c r="D206" s="66"/>
      <c r="E206" s="66"/>
      <c r="F206" s="66"/>
      <c r="G206" s="66"/>
      <c r="H206" s="66"/>
      <c r="I206" s="3"/>
    </row>
    <row r="207" spans="1:9" s="59" customFormat="1" ht="38.65" customHeight="1" x14ac:dyDescent="0.3">
      <c r="A207" s="6"/>
      <c r="C207" s="66"/>
      <c r="D207" s="66"/>
      <c r="E207" s="66"/>
      <c r="F207" s="66"/>
      <c r="G207" s="66"/>
      <c r="H207" s="66"/>
      <c r="I207" s="3"/>
    </row>
    <row r="208" spans="1:9" s="59" customFormat="1" ht="38.65" customHeight="1" x14ac:dyDescent="0.3">
      <c r="A208" s="6"/>
      <c r="C208" s="66"/>
      <c r="D208" s="66"/>
      <c r="E208" s="66"/>
      <c r="F208" s="66"/>
      <c r="G208" s="66"/>
      <c r="H208" s="66"/>
      <c r="I208" s="3"/>
    </row>
    <row r="209" spans="1:9" s="59" customFormat="1" ht="38.65" customHeight="1" x14ac:dyDescent="0.3">
      <c r="A209" s="6"/>
      <c r="C209" s="66"/>
      <c r="D209" s="66"/>
      <c r="E209" s="66"/>
      <c r="F209" s="66"/>
      <c r="G209" s="66"/>
      <c r="H209" s="66"/>
      <c r="I209" s="3"/>
    </row>
    <row r="210" spans="1:9" s="59" customFormat="1" ht="38.65" customHeight="1" x14ac:dyDescent="0.3">
      <c r="A210" s="6"/>
      <c r="C210" s="66"/>
      <c r="D210" s="66"/>
      <c r="E210" s="66"/>
      <c r="F210" s="66"/>
      <c r="G210" s="66"/>
      <c r="H210" s="66"/>
      <c r="I210" s="3"/>
    </row>
    <row r="211" spans="1:9" s="59" customFormat="1" ht="38.65" customHeight="1" x14ac:dyDescent="0.3">
      <c r="A211" s="6"/>
      <c r="C211" s="66"/>
      <c r="D211" s="66"/>
      <c r="E211" s="66"/>
      <c r="F211" s="66"/>
      <c r="G211" s="66"/>
      <c r="H211" s="66"/>
      <c r="I211" s="3"/>
    </row>
    <row r="212" spans="1:9" s="59" customFormat="1" ht="38.65" customHeight="1" x14ac:dyDescent="0.3">
      <c r="A212" s="6"/>
      <c r="C212" s="66"/>
      <c r="D212" s="66"/>
      <c r="E212" s="66"/>
      <c r="F212" s="66"/>
      <c r="G212" s="66"/>
      <c r="H212" s="66"/>
      <c r="I212" s="3"/>
    </row>
    <row r="213" spans="1:9" s="59" customFormat="1" ht="38.65" customHeight="1" x14ac:dyDescent="0.3">
      <c r="A213" s="6"/>
      <c r="C213" s="66"/>
      <c r="D213" s="66"/>
      <c r="E213" s="66"/>
      <c r="F213" s="66"/>
      <c r="G213" s="66"/>
      <c r="H213" s="66"/>
      <c r="I213" s="3"/>
    </row>
    <row r="214" spans="1:9" s="59" customFormat="1" ht="38.65" customHeight="1" x14ac:dyDescent="0.3">
      <c r="A214" s="6"/>
      <c r="C214" s="66"/>
      <c r="D214" s="66"/>
      <c r="E214" s="66"/>
      <c r="F214" s="66"/>
      <c r="G214" s="66"/>
      <c r="H214" s="66"/>
      <c r="I214" s="3"/>
    </row>
    <row r="215" spans="1:9" s="59" customFormat="1" ht="38.65" customHeight="1" x14ac:dyDescent="0.3">
      <c r="A215" s="6"/>
      <c r="C215" s="66"/>
      <c r="D215" s="66"/>
      <c r="E215" s="66"/>
      <c r="F215" s="66"/>
      <c r="G215" s="66"/>
      <c r="H215" s="66"/>
      <c r="I215" s="3"/>
    </row>
    <row r="216" spans="1:9" s="59" customFormat="1" ht="38.65" customHeight="1" x14ac:dyDescent="0.3">
      <c r="A216" s="6"/>
      <c r="C216" s="66"/>
      <c r="D216" s="66"/>
      <c r="E216" s="66"/>
      <c r="F216" s="66"/>
      <c r="G216" s="66"/>
      <c r="H216" s="66"/>
      <c r="I216" s="3"/>
    </row>
    <row r="217" spans="1:9" s="59" customFormat="1" ht="38.65" customHeight="1" x14ac:dyDescent="0.3">
      <c r="A217" s="6"/>
      <c r="C217" s="66"/>
      <c r="D217" s="66"/>
      <c r="E217" s="66"/>
      <c r="F217" s="66"/>
      <c r="G217" s="66"/>
      <c r="H217" s="66"/>
      <c r="I217" s="3"/>
    </row>
    <row r="218" spans="1:9" s="59" customFormat="1" ht="38.65" customHeight="1" x14ac:dyDescent="0.3">
      <c r="A218" s="6"/>
      <c r="C218" s="66"/>
      <c r="D218" s="66"/>
      <c r="E218" s="66"/>
      <c r="F218" s="66"/>
      <c r="G218" s="66"/>
      <c r="H218" s="66"/>
      <c r="I218" s="3"/>
    </row>
    <row r="219" spans="1:9" s="59" customFormat="1" ht="38.65" customHeight="1" x14ac:dyDescent="0.3">
      <c r="A219" s="6"/>
      <c r="C219" s="66"/>
      <c r="D219" s="66"/>
      <c r="E219" s="66"/>
      <c r="F219" s="66"/>
      <c r="G219" s="66"/>
      <c r="H219" s="66"/>
      <c r="I219" s="3"/>
    </row>
    <row r="220" spans="1:9" s="59" customFormat="1" ht="38.65" customHeight="1" x14ac:dyDescent="0.3">
      <c r="A220" s="6"/>
      <c r="C220" s="66"/>
      <c r="D220" s="66"/>
      <c r="E220" s="66"/>
      <c r="F220" s="66"/>
      <c r="G220" s="66"/>
      <c r="H220" s="66"/>
      <c r="I220" s="3"/>
    </row>
    <row r="221" spans="1:9" s="59" customFormat="1" ht="38.65" customHeight="1" x14ac:dyDescent="0.3">
      <c r="A221" s="6"/>
      <c r="C221" s="66"/>
      <c r="D221" s="66"/>
      <c r="E221" s="66"/>
      <c r="F221" s="66"/>
      <c r="G221" s="66"/>
      <c r="H221" s="66"/>
      <c r="I221" s="3"/>
    </row>
    <row r="222" spans="1:9" s="59" customFormat="1" ht="38.65" customHeight="1" x14ac:dyDescent="0.3">
      <c r="A222" s="6"/>
      <c r="C222" s="66"/>
      <c r="D222" s="66"/>
      <c r="E222" s="66"/>
      <c r="F222" s="66"/>
      <c r="G222" s="66"/>
      <c r="H222" s="66"/>
      <c r="I222" s="3"/>
    </row>
    <row r="223" spans="1:9" s="59" customFormat="1" ht="38.65" customHeight="1" x14ac:dyDescent="0.3">
      <c r="A223" s="6"/>
      <c r="C223" s="66"/>
      <c r="D223" s="66"/>
      <c r="E223" s="66"/>
      <c r="F223" s="66"/>
      <c r="G223" s="66"/>
      <c r="H223" s="66"/>
      <c r="I223" s="3"/>
    </row>
    <row r="224" spans="1:9" s="59" customFormat="1" ht="38.65" customHeight="1" x14ac:dyDescent="0.3">
      <c r="A224" s="6"/>
      <c r="C224" s="66"/>
      <c r="D224" s="66"/>
      <c r="E224" s="66"/>
      <c r="F224" s="66"/>
      <c r="G224" s="66"/>
      <c r="H224" s="66"/>
      <c r="I224" s="3"/>
    </row>
    <row r="225" spans="1:9" s="59" customFormat="1" ht="38.65" customHeight="1" x14ac:dyDescent="0.3">
      <c r="A225" s="6"/>
      <c r="C225" s="66"/>
      <c r="D225" s="66"/>
      <c r="E225" s="66"/>
      <c r="F225" s="66"/>
      <c r="G225" s="66"/>
      <c r="H225" s="66"/>
      <c r="I225" s="3"/>
    </row>
    <row r="226" spans="1:9" s="59" customFormat="1" ht="38.65" customHeight="1" x14ac:dyDescent="0.3">
      <c r="A226" s="6"/>
      <c r="C226" s="66"/>
      <c r="D226" s="66"/>
      <c r="E226" s="66"/>
      <c r="F226" s="66"/>
      <c r="G226" s="66"/>
      <c r="H226" s="66"/>
      <c r="I226" s="3"/>
    </row>
    <row r="227" spans="1:9" s="59" customFormat="1" ht="38.65" customHeight="1" x14ac:dyDescent="0.3">
      <c r="A227" s="6"/>
      <c r="C227" s="66"/>
      <c r="D227" s="66"/>
      <c r="E227" s="66"/>
      <c r="F227" s="66"/>
      <c r="G227" s="66"/>
      <c r="H227" s="66"/>
      <c r="I227" s="3"/>
    </row>
    <row r="228" spans="1:9" s="59" customFormat="1" ht="38.65" customHeight="1" x14ac:dyDescent="0.3">
      <c r="A228" s="6"/>
      <c r="C228" s="66"/>
      <c r="D228" s="66"/>
      <c r="E228" s="66"/>
      <c r="F228" s="66"/>
      <c r="G228" s="66"/>
      <c r="H228" s="66"/>
      <c r="I228" s="3"/>
    </row>
    <row r="229" spans="1:9" s="59" customFormat="1" ht="38.65" customHeight="1" x14ac:dyDescent="0.3">
      <c r="A229" s="6"/>
      <c r="C229" s="66"/>
      <c r="D229" s="66"/>
      <c r="E229" s="66"/>
      <c r="F229" s="66"/>
      <c r="G229" s="66"/>
      <c r="H229" s="66"/>
      <c r="I229" s="3"/>
    </row>
    <row r="230" spans="1:9" s="59" customFormat="1" ht="38.65" customHeight="1" x14ac:dyDescent="0.3">
      <c r="A230" s="6"/>
      <c r="C230" s="66"/>
      <c r="D230" s="66"/>
      <c r="E230" s="66"/>
      <c r="F230" s="66"/>
      <c r="G230" s="66"/>
      <c r="H230" s="66"/>
      <c r="I230" s="3"/>
    </row>
    <row r="231" spans="1:9" s="59" customFormat="1" ht="38.65" customHeight="1" x14ac:dyDescent="0.3">
      <c r="A231" s="6"/>
      <c r="C231" s="66"/>
      <c r="D231" s="66"/>
      <c r="E231" s="66"/>
      <c r="F231" s="66"/>
      <c r="G231" s="66"/>
      <c r="H231" s="66"/>
      <c r="I231" s="3"/>
    </row>
    <row r="232" spans="1:9" s="59" customFormat="1" ht="38.65" customHeight="1" x14ac:dyDescent="0.3">
      <c r="A232" s="6"/>
      <c r="C232" s="66"/>
      <c r="D232" s="66"/>
      <c r="E232" s="66"/>
      <c r="F232" s="66"/>
      <c r="G232" s="66"/>
      <c r="H232" s="66"/>
      <c r="I232" s="3"/>
    </row>
    <row r="233" spans="1:9" s="59" customFormat="1" ht="38.65" customHeight="1" x14ac:dyDescent="0.3">
      <c r="A233" s="6"/>
      <c r="C233" s="66"/>
      <c r="D233" s="66"/>
      <c r="E233" s="66"/>
      <c r="F233" s="66"/>
      <c r="G233" s="66"/>
      <c r="H233" s="66"/>
      <c r="I233" s="3"/>
    </row>
    <row r="234" spans="1:9" s="59" customFormat="1" ht="38.65" customHeight="1" x14ac:dyDescent="0.3">
      <c r="A234" s="6"/>
      <c r="C234" s="66"/>
      <c r="D234" s="66"/>
      <c r="E234" s="66"/>
      <c r="F234" s="66"/>
      <c r="G234" s="66"/>
      <c r="H234" s="66"/>
      <c r="I234" s="3"/>
    </row>
    <row r="235" spans="1:9" s="59" customFormat="1" ht="38.65" customHeight="1" x14ac:dyDescent="0.3">
      <c r="A235" s="6"/>
      <c r="C235" s="66"/>
      <c r="D235" s="66"/>
      <c r="E235" s="66"/>
      <c r="F235" s="66"/>
      <c r="G235" s="66"/>
      <c r="H235" s="66"/>
      <c r="I235" s="3"/>
    </row>
    <row r="236" spans="1:9" s="59" customFormat="1" ht="38.65" customHeight="1" x14ac:dyDescent="0.3">
      <c r="A236" s="6"/>
      <c r="C236" s="66"/>
      <c r="D236" s="66"/>
      <c r="E236" s="66"/>
      <c r="F236" s="66"/>
      <c r="G236" s="66"/>
      <c r="H236" s="66"/>
      <c r="I236" s="3"/>
    </row>
    <row r="237" spans="1:9" s="59" customFormat="1" ht="38.65" customHeight="1" x14ac:dyDescent="0.3">
      <c r="A237" s="6"/>
      <c r="C237" s="66"/>
      <c r="D237" s="66"/>
      <c r="E237" s="66"/>
      <c r="F237" s="66"/>
      <c r="G237" s="66"/>
      <c r="H237" s="66"/>
      <c r="I237" s="3"/>
    </row>
    <row r="238" spans="1:9" s="59" customFormat="1" ht="38.65" customHeight="1" x14ac:dyDescent="0.3">
      <c r="A238" s="6"/>
      <c r="C238" s="66"/>
      <c r="D238" s="66"/>
      <c r="E238" s="66"/>
      <c r="F238" s="66"/>
      <c r="G238" s="66"/>
      <c r="H238" s="66"/>
      <c r="I238" s="3"/>
    </row>
    <row r="239" spans="1:9" s="59" customFormat="1" ht="38.65" customHeight="1" x14ac:dyDescent="0.3">
      <c r="A239" s="6"/>
      <c r="C239" s="66"/>
      <c r="D239" s="66"/>
      <c r="E239" s="66"/>
      <c r="F239" s="66"/>
      <c r="G239" s="66"/>
      <c r="H239" s="66"/>
      <c r="I239" s="3"/>
    </row>
    <row r="240" spans="1:9" s="59" customFormat="1" ht="38.65" customHeight="1" x14ac:dyDescent="0.3">
      <c r="A240" s="6"/>
      <c r="C240" s="66"/>
      <c r="D240" s="66"/>
      <c r="E240" s="66"/>
      <c r="F240" s="66"/>
      <c r="G240" s="66"/>
      <c r="H240" s="66"/>
      <c r="I240" s="3"/>
    </row>
    <row r="241" spans="1:9" s="59" customFormat="1" ht="38.65" customHeight="1" x14ac:dyDescent="0.3">
      <c r="A241" s="6"/>
      <c r="C241" s="66"/>
      <c r="D241" s="66"/>
      <c r="E241" s="66"/>
      <c r="F241" s="66"/>
      <c r="G241" s="66"/>
      <c r="H241" s="66"/>
      <c r="I241" s="3"/>
    </row>
    <row r="242" spans="1:9" s="59" customFormat="1" ht="38.65" customHeight="1" x14ac:dyDescent="0.3">
      <c r="A242" s="6"/>
      <c r="C242" s="66"/>
      <c r="D242" s="66"/>
      <c r="E242" s="66"/>
      <c r="F242" s="66"/>
      <c r="G242" s="66"/>
      <c r="H242" s="66"/>
      <c r="I242" s="3"/>
    </row>
    <row r="243" spans="1:9" s="59" customFormat="1" ht="38.65" customHeight="1" x14ac:dyDescent="0.3">
      <c r="A243" s="6"/>
      <c r="C243" s="66"/>
      <c r="D243" s="66"/>
      <c r="E243" s="66"/>
      <c r="F243" s="66"/>
      <c r="G243" s="66"/>
      <c r="H243" s="66"/>
      <c r="I243" s="3"/>
    </row>
    <row r="244" spans="1:9" s="59" customFormat="1" ht="38.65" customHeight="1" x14ac:dyDescent="0.3">
      <c r="A244" s="6"/>
      <c r="C244" s="66"/>
      <c r="D244" s="66"/>
      <c r="E244" s="66"/>
      <c r="F244" s="66"/>
      <c r="G244" s="66"/>
      <c r="H244" s="66"/>
      <c r="I244" s="3"/>
    </row>
    <row r="245" spans="1:9" s="59" customFormat="1" ht="38.65" customHeight="1" x14ac:dyDescent="0.3">
      <c r="A245" s="6"/>
      <c r="C245" s="66"/>
      <c r="D245" s="66"/>
      <c r="E245" s="66"/>
      <c r="F245" s="66"/>
      <c r="G245" s="66"/>
      <c r="H245" s="66"/>
      <c r="I245" s="3"/>
    </row>
    <row r="246" spans="1:9" s="59" customFormat="1" ht="38.65" customHeight="1" x14ac:dyDescent="0.3">
      <c r="A246" s="6"/>
      <c r="C246" s="66"/>
      <c r="D246" s="66"/>
      <c r="E246" s="66"/>
      <c r="F246" s="66"/>
      <c r="G246" s="66"/>
      <c r="H246" s="66"/>
      <c r="I246" s="3"/>
    </row>
    <row r="247" spans="1:9" s="59" customFormat="1" ht="38.65" customHeight="1" x14ac:dyDescent="0.3">
      <c r="A247" s="6"/>
      <c r="C247" s="66"/>
      <c r="D247" s="66"/>
      <c r="E247" s="66"/>
      <c r="F247" s="66"/>
      <c r="G247" s="66"/>
      <c r="H247" s="66"/>
      <c r="I247" s="3"/>
    </row>
    <row r="248" spans="1:9" s="59" customFormat="1" ht="38.65" customHeight="1" x14ac:dyDescent="0.3">
      <c r="A248" s="6"/>
      <c r="C248" s="66"/>
      <c r="D248" s="66"/>
      <c r="E248" s="66"/>
      <c r="F248" s="66"/>
      <c r="G248" s="66"/>
      <c r="H248" s="66"/>
      <c r="I248" s="3"/>
    </row>
    <row r="249" spans="1:9" s="59" customFormat="1" ht="38.65" customHeight="1" x14ac:dyDescent="0.3">
      <c r="A249" s="6"/>
      <c r="C249" s="66"/>
      <c r="D249" s="66"/>
      <c r="E249" s="66"/>
      <c r="F249" s="66"/>
      <c r="G249" s="66"/>
      <c r="H249" s="66"/>
      <c r="I249" s="3"/>
    </row>
    <row r="250" spans="1:9" s="59" customFormat="1" ht="38.65" customHeight="1" x14ac:dyDescent="0.3">
      <c r="A250" s="6"/>
      <c r="C250" s="66"/>
      <c r="D250" s="66"/>
      <c r="E250" s="66"/>
      <c r="F250" s="66"/>
      <c r="G250" s="66"/>
      <c r="H250" s="66"/>
      <c r="I250" s="3"/>
    </row>
    <row r="251" spans="1:9" s="59" customFormat="1" ht="38.65" customHeight="1" x14ac:dyDescent="0.3">
      <c r="A251" s="6"/>
      <c r="C251" s="66"/>
      <c r="D251" s="66"/>
      <c r="E251" s="66"/>
      <c r="F251" s="66"/>
      <c r="G251" s="66"/>
      <c r="H251" s="66"/>
      <c r="I251" s="3"/>
    </row>
    <row r="252" spans="1:9" s="59" customFormat="1" ht="38.65" customHeight="1" x14ac:dyDescent="0.3">
      <c r="A252" s="6"/>
      <c r="C252" s="66"/>
      <c r="D252" s="66"/>
      <c r="E252" s="66"/>
      <c r="F252" s="66"/>
      <c r="G252" s="66"/>
      <c r="H252" s="66"/>
      <c r="I252" s="3"/>
    </row>
    <row r="253" spans="1:9" s="59" customFormat="1" ht="38.65" customHeight="1" x14ac:dyDescent="0.3">
      <c r="A253" s="6"/>
      <c r="C253" s="66"/>
      <c r="D253" s="66"/>
      <c r="E253" s="66"/>
      <c r="F253" s="66"/>
      <c r="G253" s="66"/>
      <c r="H253" s="66"/>
      <c r="I253" s="3"/>
    </row>
    <row r="254" spans="1:9" s="59" customFormat="1" ht="38.65" customHeight="1" x14ac:dyDescent="0.3">
      <c r="A254" s="6"/>
      <c r="C254" s="66"/>
      <c r="D254" s="66"/>
      <c r="E254" s="66"/>
      <c r="F254" s="66"/>
      <c r="G254" s="66"/>
      <c r="H254" s="66"/>
      <c r="I254" s="3"/>
    </row>
    <row r="255" spans="1:9" s="59" customFormat="1" ht="38.65" customHeight="1" x14ac:dyDescent="0.3">
      <c r="A255" s="6"/>
      <c r="C255" s="66"/>
      <c r="D255" s="66"/>
      <c r="E255" s="66"/>
      <c r="F255" s="66"/>
      <c r="G255" s="66"/>
      <c r="H255" s="66"/>
      <c r="I255" s="3"/>
    </row>
    <row r="256" spans="1:9" s="59" customFormat="1" ht="38.65" customHeight="1" x14ac:dyDescent="0.3">
      <c r="A256" s="6"/>
      <c r="C256" s="66"/>
      <c r="D256" s="66"/>
      <c r="E256" s="66"/>
      <c r="F256" s="66"/>
      <c r="G256" s="66"/>
      <c r="H256" s="66"/>
      <c r="I256" s="3"/>
    </row>
    <row r="257" spans="1:9" s="59" customFormat="1" ht="38.65" customHeight="1" x14ac:dyDescent="0.3">
      <c r="A257" s="6"/>
      <c r="C257" s="66"/>
      <c r="D257" s="66"/>
      <c r="E257" s="66"/>
      <c r="F257" s="66"/>
      <c r="G257" s="66"/>
      <c r="H257" s="66"/>
      <c r="I257" s="3"/>
    </row>
    <row r="258" spans="1:9" s="59" customFormat="1" ht="38.65" customHeight="1" x14ac:dyDescent="0.3">
      <c r="A258" s="6"/>
      <c r="C258" s="66"/>
      <c r="D258" s="66"/>
      <c r="E258" s="66"/>
      <c r="F258" s="66"/>
      <c r="G258" s="66"/>
      <c r="H258" s="66"/>
      <c r="I258" s="3"/>
    </row>
    <row r="259" spans="1:9" s="59" customFormat="1" ht="38.65" customHeight="1" x14ac:dyDescent="0.3">
      <c r="A259" s="6"/>
      <c r="C259" s="66"/>
      <c r="D259" s="66"/>
      <c r="E259" s="66"/>
      <c r="F259" s="66"/>
      <c r="G259" s="66"/>
      <c r="H259" s="66"/>
      <c r="I259" s="3"/>
    </row>
    <row r="260" spans="1:9" s="59" customFormat="1" ht="38.65" customHeight="1" x14ac:dyDescent="0.3">
      <c r="A260" s="6"/>
      <c r="C260" s="66"/>
      <c r="D260" s="66"/>
      <c r="E260" s="66"/>
      <c r="F260" s="66"/>
      <c r="G260" s="66"/>
      <c r="H260" s="66"/>
      <c r="I260" s="3"/>
    </row>
    <row r="261" spans="1:9" s="59" customFormat="1" ht="38.65" customHeight="1" x14ac:dyDescent="0.3">
      <c r="A261" s="6"/>
      <c r="C261" s="66"/>
      <c r="D261" s="66"/>
      <c r="E261" s="66"/>
      <c r="F261" s="66"/>
      <c r="G261" s="66"/>
      <c r="H261" s="66"/>
      <c r="I261" s="3"/>
    </row>
    <row r="262" spans="1:9" s="59" customFormat="1" ht="38.65" customHeight="1" x14ac:dyDescent="0.3">
      <c r="A262" s="6"/>
      <c r="C262" s="66"/>
      <c r="D262" s="66"/>
      <c r="E262" s="66"/>
      <c r="F262" s="66"/>
      <c r="G262" s="66"/>
      <c r="H262" s="66"/>
      <c r="I262" s="3"/>
    </row>
    <row r="263" spans="1:9" s="59" customFormat="1" ht="38.65" customHeight="1" x14ac:dyDescent="0.3">
      <c r="A263" s="6"/>
      <c r="C263" s="66"/>
      <c r="D263" s="66"/>
      <c r="E263" s="66"/>
      <c r="F263" s="66"/>
      <c r="G263" s="66"/>
      <c r="H263" s="66"/>
      <c r="I263" s="3"/>
    </row>
    <row r="264" spans="1:9" s="59" customFormat="1" ht="38.65" customHeight="1" x14ac:dyDescent="0.3">
      <c r="A264" s="6"/>
      <c r="C264" s="66"/>
      <c r="D264" s="66"/>
      <c r="E264" s="66"/>
      <c r="F264" s="66"/>
      <c r="G264" s="66"/>
      <c r="H264" s="66"/>
      <c r="I264" s="3"/>
    </row>
    <row r="265" spans="1:9" s="59" customFormat="1" ht="38.65" customHeight="1" x14ac:dyDescent="0.3">
      <c r="A265" s="6"/>
      <c r="C265" s="66"/>
      <c r="D265" s="66"/>
      <c r="E265" s="66"/>
      <c r="F265" s="66"/>
      <c r="G265" s="66"/>
      <c r="H265" s="66"/>
      <c r="I265" s="3"/>
    </row>
    <row r="266" spans="1:9" s="59" customFormat="1" ht="38.65" customHeight="1" x14ac:dyDescent="0.3">
      <c r="A266" s="6"/>
      <c r="C266" s="66"/>
      <c r="D266" s="66"/>
      <c r="E266" s="66"/>
      <c r="F266" s="66"/>
      <c r="G266" s="66"/>
      <c r="H266" s="66"/>
      <c r="I266" s="3"/>
    </row>
    <row r="267" spans="1:9" s="59" customFormat="1" ht="38.65" customHeight="1" x14ac:dyDescent="0.3">
      <c r="A267" s="6"/>
      <c r="C267" s="66"/>
      <c r="D267" s="66"/>
      <c r="E267" s="66"/>
      <c r="F267" s="66"/>
      <c r="G267" s="66"/>
      <c r="H267" s="66"/>
      <c r="I267" s="3"/>
    </row>
    <row r="268" spans="1:9" s="59" customFormat="1" ht="38.65" customHeight="1" x14ac:dyDescent="0.3">
      <c r="A268" s="6"/>
      <c r="C268" s="66"/>
      <c r="D268" s="66"/>
      <c r="E268" s="66"/>
      <c r="F268" s="66"/>
      <c r="G268" s="66"/>
      <c r="H268" s="66"/>
      <c r="I268" s="3"/>
    </row>
    <row r="269" spans="1:9" s="59" customFormat="1" ht="38.65" customHeight="1" x14ac:dyDescent="0.3">
      <c r="A269" s="6"/>
      <c r="C269" s="66"/>
      <c r="D269" s="66"/>
      <c r="E269" s="66"/>
      <c r="F269" s="66"/>
      <c r="G269" s="66"/>
      <c r="H269" s="66"/>
      <c r="I269" s="3"/>
    </row>
    <row r="270" spans="1:9" s="59" customFormat="1" ht="38.65" customHeight="1" x14ac:dyDescent="0.3">
      <c r="A270" s="6"/>
      <c r="C270" s="66"/>
      <c r="D270" s="66"/>
      <c r="E270" s="66"/>
      <c r="F270" s="66"/>
      <c r="G270" s="66"/>
      <c r="H270" s="66"/>
      <c r="I270" s="3"/>
    </row>
    <row r="271" spans="1:9" s="59" customFormat="1" ht="38.65" customHeight="1" x14ac:dyDescent="0.3">
      <c r="A271" s="6"/>
      <c r="C271" s="66"/>
      <c r="D271" s="66"/>
      <c r="E271" s="66"/>
      <c r="F271" s="66"/>
      <c r="G271" s="66"/>
      <c r="H271" s="66"/>
      <c r="I271" s="3"/>
    </row>
    <row r="272" spans="1:9" s="59" customFormat="1" ht="38.65" customHeight="1" x14ac:dyDescent="0.3">
      <c r="A272" s="6"/>
      <c r="C272" s="66"/>
      <c r="D272" s="66"/>
      <c r="E272" s="66"/>
      <c r="F272" s="66"/>
      <c r="G272" s="66"/>
      <c r="H272" s="66"/>
      <c r="I272" s="3"/>
    </row>
    <row r="273" spans="1:9" s="59" customFormat="1" ht="38.65" customHeight="1" x14ac:dyDescent="0.3">
      <c r="A273" s="6"/>
      <c r="C273" s="66"/>
      <c r="D273" s="66"/>
      <c r="E273" s="66"/>
      <c r="F273" s="66"/>
      <c r="G273" s="66"/>
      <c r="H273" s="66"/>
      <c r="I273" s="3"/>
    </row>
    <row r="274" spans="1:9" s="59" customFormat="1" ht="38.65" customHeight="1" x14ac:dyDescent="0.3">
      <c r="A274" s="6"/>
      <c r="C274" s="66"/>
      <c r="D274" s="66"/>
      <c r="E274" s="66"/>
      <c r="F274" s="66"/>
      <c r="G274" s="66"/>
      <c r="H274" s="66"/>
      <c r="I274" s="3"/>
    </row>
    <row r="275" spans="1:9" s="59" customFormat="1" ht="38.65" customHeight="1" x14ac:dyDescent="0.3">
      <c r="A275" s="6"/>
      <c r="C275" s="66"/>
      <c r="D275" s="66"/>
      <c r="E275" s="66"/>
      <c r="F275" s="66"/>
      <c r="G275" s="66"/>
      <c r="H275" s="66"/>
      <c r="I275" s="3"/>
    </row>
    <row r="276" spans="1:9" s="59" customFormat="1" ht="38.65" customHeight="1" x14ac:dyDescent="0.3">
      <c r="A276" s="6"/>
      <c r="C276" s="66"/>
      <c r="D276" s="66"/>
      <c r="E276" s="66"/>
      <c r="F276" s="66"/>
      <c r="G276" s="66"/>
      <c r="H276" s="66"/>
      <c r="I276" s="3"/>
    </row>
    <row r="277" spans="1:9" s="59" customFormat="1" ht="38.65" customHeight="1" x14ac:dyDescent="0.3">
      <c r="A277" s="6"/>
      <c r="C277" s="66"/>
      <c r="D277" s="66"/>
      <c r="E277" s="66"/>
      <c r="F277" s="66"/>
      <c r="G277" s="66"/>
      <c r="H277" s="66"/>
      <c r="I277" s="3"/>
    </row>
    <row r="278" spans="1:9" s="59" customFormat="1" ht="38.65" customHeight="1" x14ac:dyDescent="0.3">
      <c r="A278" s="6"/>
      <c r="C278" s="66"/>
      <c r="D278" s="66"/>
      <c r="E278" s="66"/>
      <c r="F278" s="66"/>
      <c r="G278" s="66"/>
      <c r="H278" s="66"/>
      <c r="I278" s="3"/>
    </row>
    <row r="279" spans="1:9" s="59" customFormat="1" ht="38.65" customHeight="1" x14ac:dyDescent="0.3">
      <c r="A279" s="6"/>
      <c r="C279" s="66"/>
      <c r="D279" s="66"/>
      <c r="E279" s="66"/>
      <c r="F279" s="66"/>
      <c r="G279" s="66"/>
      <c r="H279" s="66"/>
      <c r="I279" s="3"/>
    </row>
    <row r="280" spans="1:9" s="59" customFormat="1" ht="38.65" customHeight="1" x14ac:dyDescent="0.3">
      <c r="A280" s="6"/>
      <c r="C280" s="66"/>
      <c r="D280" s="66"/>
      <c r="E280" s="66"/>
      <c r="F280" s="66"/>
      <c r="G280" s="66"/>
      <c r="H280" s="66"/>
      <c r="I280" s="3"/>
    </row>
    <row r="281" spans="1:9" s="59" customFormat="1" ht="38.65" customHeight="1" x14ac:dyDescent="0.3">
      <c r="A281" s="6"/>
      <c r="C281" s="66"/>
      <c r="D281" s="66"/>
      <c r="E281" s="66"/>
      <c r="F281" s="66"/>
      <c r="G281" s="66"/>
      <c r="H281" s="66"/>
      <c r="I281" s="3"/>
    </row>
    <row r="282" spans="1:9" s="59" customFormat="1" ht="38.65" customHeight="1" x14ac:dyDescent="0.3">
      <c r="A282" s="6"/>
      <c r="C282" s="66"/>
      <c r="D282" s="66"/>
      <c r="E282" s="66"/>
      <c r="F282" s="66"/>
      <c r="G282" s="66"/>
      <c r="H282" s="66"/>
      <c r="I282" s="3"/>
    </row>
    <row r="283" spans="1:9" s="59" customFormat="1" ht="38.65" customHeight="1" x14ac:dyDescent="0.3">
      <c r="A283" s="6"/>
      <c r="C283" s="66"/>
      <c r="D283" s="66"/>
      <c r="E283" s="66"/>
      <c r="F283" s="66"/>
      <c r="G283" s="66"/>
      <c r="H283" s="66"/>
      <c r="I283" s="3"/>
    </row>
    <row r="284" spans="1:9" s="59" customFormat="1" ht="38.65" customHeight="1" x14ac:dyDescent="0.3">
      <c r="A284" s="6"/>
      <c r="C284" s="66"/>
      <c r="D284" s="66"/>
      <c r="E284" s="66"/>
      <c r="F284" s="66"/>
      <c r="G284" s="66"/>
      <c r="H284" s="66"/>
      <c r="I284" s="3"/>
    </row>
    <row r="285" spans="1:9" s="59" customFormat="1" ht="38.65" customHeight="1" x14ac:dyDescent="0.3">
      <c r="A285" s="6"/>
      <c r="C285" s="66"/>
      <c r="D285" s="66"/>
      <c r="E285" s="66"/>
      <c r="F285" s="66"/>
      <c r="G285" s="66"/>
      <c r="H285" s="66"/>
      <c r="I285" s="3"/>
    </row>
    <row r="286" spans="1:9" s="59" customFormat="1" ht="38.65" customHeight="1" x14ac:dyDescent="0.3">
      <c r="A286" s="6"/>
      <c r="C286" s="66"/>
      <c r="D286" s="66"/>
      <c r="E286" s="66"/>
      <c r="F286" s="66"/>
      <c r="G286" s="66"/>
      <c r="H286" s="66"/>
      <c r="I286" s="3"/>
    </row>
    <row r="287" spans="1:9" s="59" customFormat="1" ht="38.65" customHeight="1" x14ac:dyDescent="0.3">
      <c r="A287" s="6"/>
      <c r="C287" s="66"/>
      <c r="D287" s="66"/>
      <c r="E287" s="66"/>
      <c r="F287" s="66"/>
      <c r="G287" s="66"/>
      <c r="H287" s="66"/>
      <c r="I287" s="3"/>
    </row>
    <row r="288" spans="1:9" s="59" customFormat="1" ht="38.65" customHeight="1" x14ac:dyDescent="0.3">
      <c r="A288" s="6"/>
      <c r="C288" s="66"/>
      <c r="D288" s="66"/>
      <c r="E288" s="66"/>
      <c r="F288" s="66"/>
      <c r="G288" s="66"/>
      <c r="H288" s="66"/>
      <c r="I288" s="3"/>
    </row>
    <row r="289" spans="1:9" s="59" customFormat="1" ht="38.65" customHeight="1" x14ac:dyDescent="0.3">
      <c r="A289" s="6"/>
      <c r="C289" s="66"/>
      <c r="D289" s="66"/>
      <c r="E289" s="66"/>
      <c r="F289" s="66"/>
      <c r="G289" s="66"/>
      <c r="H289" s="66"/>
      <c r="I289" s="3"/>
    </row>
    <row r="290" spans="1:9" s="59" customFormat="1" ht="38.65" customHeight="1" x14ac:dyDescent="0.3">
      <c r="A290" s="6"/>
      <c r="C290" s="66"/>
      <c r="D290" s="66"/>
      <c r="E290" s="66"/>
      <c r="F290" s="66"/>
      <c r="G290" s="66"/>
      <c r="H290" s="66"/>
      <c r="I290" s="3"/>
    </row>
    <row r="291" spans="1:9" s="59" customFormat="1" ht="38.65" customHeight="1" x14ac:dyDescent="0.3">
      <c r="A291" s="6"/>
      <c r="C291" s="66"/>
      <c r="D291" s="66"/>
      <c r="E291" s="66"/>
      <c r="F291" s="66"/>
      <c r="G291" s="66"/>
      <c r="H291" s="66"/>
      <c r="I291" s="3"/>
    </row>
    <row r="292" spans="1:9" s="59" customFormat="1" ht="38.65" customHeight="1" x14ac:dyDescent="0.3">
      <c r="A292" s="6"/>
      <c r="C292" s="66"/>
      <c r="D292" s="66"/>
      <c r="E292" s="66"/>
      <c r="F292" s="66"/>
      <c r="G292" s="66"/>
      <c r="H292" s="66"/>
      <c r="I292" s="3"/>
    </row>
    <row r="293" spans="1:9" s="59" customFormat="1" ht="38.65" customHeight="1" x14ac:dyDescent="0.3">
      <c r="A293" s="6"/>
      <c r="C293" s="66"/>
      <c r="D293" s="66"/>
      <c r="E293" s="66"/>
      <c r="F293" s="66"/>
      <c r="G293" s="66"/>
      <c r="H293" s="66"/>
      <c r="I293" s="3"/>
    </row>
    <row r="294" spans="1:9" s="59" customFormat="1" ht="38.65" customHeight="1" x14ac:dyDescent="0.3">
      <c r="A294" s="6"/>
      <c r="C294" s="66"/>
      <c r="D294" s="66"/>
      <c r="E294" s="66"/>
      <c r="F294" s="66"/>
      <c r="G294" s="66"/>
      <c r="H294" s="66"/>
      <c r="I294" s="3"/>
    </row>
    <row r="295" spans="1:9" s="59" customFormat="1" ht="38.65" customHeight="1" x14ac:dyDescent="0.3">
      <c r="A295" s="6"/>
      <c r="C295" s="66"/>
      <c r="D295" s="66"/>
      <c r="E295" s="66"/>
      <c r="F295" s="66"/>
      <c r="G295" s="66"/>
      <c r="H295" s="66"/>
      <c r="I295" s="3"/>
    </row>
    <row r="296" spans="1:9" s="59" customFormat="1" ht="38.65" customHeight="1" x14ac:dyDescent="0.3">
      <c r="A296" s="6"/>
      <c r="C296" s="66"/>
      <c r="D296" s="66"/>
      <c r="E296" s="66"/>
      <c r="F296" s="66"/>
      <c r="G296" s="66"/>
      <c r="H296" s="66"/>
      <c r="I296" s="3"/>
    </row>
    <row r="297" spans="1:9" s="59" customFormat="1" ht="38.65" customHeight="1" x14ac:dyDescent="0.3">
      <c r="A297" s="6"/>
      <c r="C297" s="66"/>
      <c r="D297" s="66"/>
      <c r="E297" s="66"/>
      <c r="F297" s="66"/>
      <c r="G297" s="66"/>
      <c r="H297" s="66"/>
      <c r="I297" s="3"/>
    </row>
    <row r="298" spans="1:9" s="59" customFormat="1" ht="38.65" customHeight="1" x14ac:dyDescent="0.3">
      <c r="A298" s="6"/>
      <c r="C298" s="66"/>
      <c r="D298" s="66"/>
      <c r="E298" s="66"/>
      <c r="F298" s="66"/>
      <c r="G298" s="66"/>
      <c r="H298" s="66"/>
      <c r="I298" s="3"/>
    </row>
    <row r="299" spans="1:9" s="59" customFormat="1" ht="38.65" customHeight="1" x14ac:dyDescent="0.3">
      <c r="A299" s="6"/>
      <c r="C299" s="66"/>
      <c r="D299" s="66"/>
      <c r="E299" s="66"/>
      <c r="F299" s="66"/>
      <c r="G299" s="66"/>
      <c r="H299" s="66"/>
      <c r="I299" s="3"/>
    </row>
    <row r="300" spans="1:9" s="59" customFormat="1" ht="38.65" customHeight="1" x14ac:dyDescent="0.3">
      <c r="A300" s="6"/>
      <c r="C300" s="66"/>
      <c r="D300" s="66"/>
      <c r="E300" s="66"/>
      <c r="F300" s="66"/>
      <c r="G300" s="66"/>
      <c r="H300" s="66"/>
      <c r="I300" s="3"/>
    </row>
    <row r="301" spans="1:9" s="59" customFormat="1" ht="38.65" customHeight="1" x14ac:dyDescent="0.3">
      <c r="A301" s="6"/>
      <c r="C301" s="66"/>
      <c r="D301" s="66"/>
      <c r="E301" s="66"/>
      <c r="F301" s="66"/>
      <c r="G301" s="66"/>
      <c r="H301" s="66"/>
      <c r="I301" s="3"/>
    </row>
    <row r="302" spans="1:9" s="59" customFormat="1" ht="38.65" customHeight="1" x14ac:dyDescent="0.3">
      <c r="A302" s="6"/>
      <c r="C302" s="66"/>
      <c r="D302" s="66"/>
      <c r="E302" s="66"/>
      <c r="F302" s="66"/>
      <c r="G302" s="66"/>
      <c r="H302" s="66"/>
      <c r="I302" s="3"/>
    </row>
    <row r="303" spans="1:9" s="59" customFormat="1" ht="38.65" customHeight="1" x14ac:dyDescent="0.3">
      <c r="A303" s="6"/>
      <c r="C303" s="66"/>
      <c r="D303" s="66"/>
      <c r="E303" s="66"/>
      <c r="F303" s="66"/>
      <c r="G303" s="66"/>
      <c r="H303" s="66"/>
      <c r="I303" s="3"/>
    </row>
    <row r="304" spans="1:9" s="59" customFormat="1" ht="38.65" customHeight="1" x14ac:dyDescent="0.3">
      <c r="A304" s="6"/>
      <c r="C304" s="66"/>
      <c r="D304" s="66"/>
      <c r="E304" s="66"/>
      <c r="F304" s="66"/>
      <c r="G304" s="66"/>
      <c r="H304" s="66"/>
      <c r="I304" s="3"/>
    </row>
    <row r="305" spans="1:9" s="59" customFormat="1" ht="38.65" customHeight="1" x14ac:dyDescent="0.3">
      <c r="A305" s="6"/>
      <c r="C305" s="66"/>
      <c r="D305" s="66"/>
      <c r="E305" s="66"/>
      <c r="F305" s="66"/>
      <c r="G305" s="66"/>
      <c r="H305" s="66"/>
      <c r="I305" s="3"/>
    </row>
    <row r="306" spans="1:9" s="59" customFormat="1" ht="38.65" customHeight="1" x14ac:dyDescent="0.3">
      <c r="A306" s="6"/>
      <c r="C306" s="66"/>
      <c r="D306" s="66"/>
      <c r="E306" s="66"/>
      <c r="F306" s="66"/>
      <c r="G306" s="66"/>
      <c r="H306" s="66"/>
      <c r="I306" s="3"/>
    </row>
    <row r="307" spans="1:9" s="59" customFormat="1" ht="38.65" customHeight="1" x14ac:dyDescent="0.3">
      <c r="A307" s="6"/>
      <c r="C307" s="66"/>
      <c r="D307" s="66"/>
      <c r="E307" s="66"/>
      <c r="F307" s="66"/>
      <c r="G307" s="66"/>
      <c r="H307" s="66"/>
      <c r="I307" s="3"/>
    </row>
    <row r="308" spans="1:9" s="59" customFormat="1" ht="38.65" customHeight="1" x14ac:dyDescent="0.3">
      <c r="A308" s="6"/>
      <c r="C308" s="66"/>
      <c r="D308" s="66"/>
      <c r="E308" s="66"/>
      <c r="F308" s="66"/>
      <c r="G308" s="66"/>
      <c r="H308" s="66"/>
      <c r="I308" s="3"/>
    </row>
    <row r="309" spans="1:9" s="59" customFormat="1" ht="38.65" customHeight="1" x14ac:dyDescent="0.3">
      <c r="A309" s="6"/>
      <c r="C309" s="66"/>
      <c r="D309" s="66"/>
      <c r="E309" s="66"/>
      <c r="F309" s="66"/>
      <c r="G309" s="66"/>
      <c r="H309" s="66"/>
      <c r="I309" s="3"/>
    </row>
    <row r="310" spans="1:9" s="59" customFormat="1" ht="38.65" customHeight="1" x14ac:dyDescent="0.3">
      <c r="A310" s="6"/>
      <c r="C310" s="66"/>
      <c r="D310" s="66"/>
      <c r="E310" s="66"/>
      <c r="F310" s="66"/>
      <c r="G310" s="66"/>
      <c r="H310" s="66"/>
      <c r="I310" s="3"/>
    </row>
    <row r="311" spans="1:9" s="59" customFormat="1" ht="38.65" customHeight="1" x14ac:dyDescent="0.3">
      <c r="A311" s="6"/>
      <c r="C311" s="66"/>
      <c r="D311" s="66"/>
      <c r="E311" s="66"/>
      <c r="F311" s="66"/>
      <c r="G311" s="66"/>
      <c r="H311" s="66"/>
      <c r="I311" s="3"/>
    </row>
    <row r="312" spans="1:9" s="59" customFormat="1" ht="38.65" customHeight="1" x14ac:dyDescent="0.3">
      <c r="A312" s="6"/>
      <c r="C312" s="66"/>
      <c r="D312" s="66"/>
      <c r="E312" s="66"/>
      <c r="F312" s="66"/>
      <c r="G312" s="66"/>
      <c r="H312" s="66"/>
      <c r="I312" s="3"/>
    </row>
    <row r="313" spans="1:9" s="59" customFormat="1" ht="38.65" customHeight="1" x14ac:dyDescent="0.3">
      <c r="A313" s="6"/>
      <c r="C313" s="66"/>
      <c r="D313" s="66"/>
      <c r="E313" s="66"/>
      <c r="F313" s="66"/>
      <c r="G313" s="66"/>
      <c r="H313" s="66"/>
      <c r="I313" s="3"/>
    </row>
    <row r="314" spans="1:9" s="59" customFormat="1" ht="38.65" customHeight="1" x14ac:dyDescent="0.3">
      <c r="A314" s="6"/>
      <c r="C314" s="66"/>
      <c r="D314" s="66"/>
      <c r="E314" s="66"/>
      <c r="F314" s="66"/>
      <c r="G314" s="66"/>
      <c r="H314" s="66"/>
      <c r="I314" s="3"/>
    </row>
    <row r="315" spans="1:9" s="59" customFormat="1" ht="38.65" customHeight="1" x14ac:dyDescent="0.3">
      <c r="A315" s="6"/>
      <c r="C315" s="66"/>
      <c r="D315" s="66"/>
      <c r="E315" s="66"/>
      <c r="F315" s="66"/>
      <c r="G315" s="66"/>
      <c r="H315" s="66"/>
      <c r="I315" s="3"/>
    </row>
    <row r="316" spans="1:9" s="59" customFormat="1" ht="38.65" customHeight="1" x14ac:dyDescent="0.3">
      <c r="A316" s="6"/>
      <c r="C316" s="66"/>
      <c r="D316" s="66"/>
      <c r="E316" s="66"/>
      <c r="F316" s="66"/>
      <c r="G316" s="66"/>
      <c r="H316" s="66"/>
      <c r="I316" s="3"/>
    </row>
    <row r="317" spans="1:9" s="59" customFormat="1" ht="38.65" customHeight="1" x14ac:dyDescent="0.3">
      <c r="A317" s="6"/>
      <c r="C317" s="66"/>
      <c r="D317" s="66"/>
      <c r="E317" s="66"/>
      <c r="F317" s="66"/>
      <c r="G317" s="66"/>
      <c r="H317" s="66"/>
      <c r="I317" s="3"/>
    </row>
    <row r="318" spans="1:9" s="59" customFormat="1" ht="38.65" customHeight="1" x14ac:dyDescent="0.3">
      <c r="A318" s="6"/>
      <c r="C318" s="66"/>
      <c r="D318" s="66"/>
      <c r="E318" s="66"/>
      <c r="F318" s="66"/>
      <c r="G318" s="66"/>
      <c r="H318" s="66"/>
      <c r="I318" s="3"/>
    </row>
    <row r="319" spans="1:9" s="59" customFormat="1" ht="38.65" customHeight="1" x14ac:dyDescent="0.3">
      <c r="A319" s="6"/>
      <c r="C319" s="66"/>
      <c r="D319" s="66"/>
      <c r="E319" s="66"/>
      <c r="F319" s="66"/>
      <c r="G319" s="66"/>
      <c r="H319" s="66"/>
      <c r="I319" s="3"/>
    </row>
    <row r="320" spans="1:9" s="59" customFormat="1" ht="38.65" customHeight="1" x14ac:dyDescent="0.3">
      <c r="A320" s="6"/>
      <c r="C320" s="66"/>
      <c r="D320" s="66"/>
      <c r="E320" s="66"/>
      <c r="F320" s="66"/>
      <c r="G320" s="66"/>
      <c r="H320" s="66"/>
      <c r="I320" s="3"/>
    </row>
    <row r="321" spans="1:9" s="59" customFormat="1" ht="38.65" customHeight="1" x14ac:dyDescent="0.3">
      <c r="A321" s="6"/>
      <c r="C321" s="66"/>
      <c r="D321" s="66"/>
      <c r="E321" s="66"/>
      <c r="F321" s="66"/>
      <c r="G321" s="66"/>
      <c r="H321" s="66"/>
      <c r="I321" s="3"/>
    </row>
    <row r="322" spans="1:9" s="59" customFormat="1" ht="38.65" customHeight="1" x14ac:dyDescent="0.3">
      <c r="A322" s="6"/>
      <c r="C322" s="66"/>
      <c r="D322" s="66"/>
      <c r="E322" s="66"/>
      <c r="F322" s="66"/>
      <c r="G322" s="66"/>
      <c r="H322" s="66"/>
      <c r="I322" s="3"/>
    </row>
    <row r="323" spans="1:9" s="59" customFormat="1" ht="38.65" customHeight="1" x14ac:dyDescent="0.3">
      <c r="A323" s="6"/>
      <c r="C323" s="66"/>
      <c r="D323" s="66"/>
      <c r="E323" s="66"/>
      <c r="F323" s="66"/>
      <c r="G323" s="66"/>
      <c r="H323" s="66"/>
      <c r="I323" s="3"/>
    </row>
    <row r="324" spans="1:9" s="59" customFormat="1" ht="38.65" customHeight="1" x14ac:dyDescent="0.3">
      <c r="A324" s="6"/>
      <c r="C324" s="66"/>
      <c r="D324" s="66"/>
      <c r="E324" s="66"/>
      <c r="F324" s="66"/>
      <c r="G324" s="66"/>
      <c r="H324" s="66"/>
      <c r="I324" s="3"/>
    </row>
    <row r="325" spans="1:9" s="59" customFormat="1" ht="38.65" customHeight="1" x14ac:dyDescent="0.3">
      <c r="A325" s="6"/>
      <c r="C325" s="66"/>
      <c r="D325" s="66"/>
      <c r="E325" s="66"/>
      <c r="F325" s="66"/>
      <c r="G325" s="66"/>
      <c r="H325" s="66"/>
      <c r="I325" s="3"/>
    </row>
    <row r="326" spans="1:9" s="59" customFormat="1" ht="38.65" customHeight="1" x14ac:dyDescent="0.3">
      <c r="A326" s="6"/>
      <c r="C326" s="66"/>
      <c r="D326" s="66"/>
      <c r="E326" s="66"/>
      <c r="F326" s="66"/>
      <c r="G326" s="66"/>
      <c r="H326" s="66"/>
      <c r="I326" s="3"/>
    </row>
    <row r="327" spans="1:9" s="59" customFormat="1" ht="38.65" customHeight="1" x14ac:dyDescent="0.3">
      <c r="A327" s="6"/>
      <c r="C327" s="66"/>
      <c r="D327" s="66"/>
      <c r="E327" s="66"/>
      <c r="F327" s="66"/>
      <c r="G327" s="66"/>
      <c r="H327" s="66"/>
      <c r="I327" s="3"/>
    </row>
    <row r="328" spans="1:9" s="59" customFormat="1" ht="38.65" customHeight="1" x14ac:dyDescent="0.3">
      <c r="A328" s="6"/>
      <c r="C328" s="66"/>
      <c r="D328" s="66"/>
      <c r="E328" s="66"/>
      <c r="F328" s="66"/>
      <c r="G328" s="66"/>
      <c r="H328" s="66"/>
      <c r="I328" s="3"/>
    </row>
    <row r="329" spans="1:9" s="59" customFormat="1" ht="38.65" customHeight="1" x14ac:dyDescent="0.3">
      <c r="A329" s="6"/>
      <c r="C329" s="66"/>
      <c r="D329" s="66"/>
      <c r="E329" s="66"/>
      <c r="F329" s="66"/>
      <c r="G329" s="66"/>
      <c r="H329" s="66"/>
      <c r="I329" s="3"/>
    </row>
    <row r="330" spans="1:9" s="59" customFormat="1" ht="38.65" customHeight="1" x14ac:dyDescent="0.3">
      <c r="A330" s="6"/>
      <c r="C330" s="66"/>
      <c r="D330" s="66"/>
      <c r="E330" s="66"/>
      <c r="F330" s="66"/>
      <c r="G330" s="66"/>
      <c r="H330" s="66"/>
      <c r="I330" s="3"/>
    </row>
    <row r="331" spans="1:9" s="59" customFormat="1" ht="38.65" customHeight="1" x14ac:dyDescent="0.3">
      <c r="A331" s="6"/>
      <c r="C331" s="66"/>
      <c r="D331" s="66"/>
      <c r="E331" s="66"/>
      <c r="F331" s="66"/>
      <c r="G331" s="66"/>
      <c r="H331" s="66"/>
      <c r="I331" s="3"/>
    </row>
    <row r="332" spans="1:9" s="59" customFormat="1" ht="38.65" customHeight="1" x14ac:dyDescent="0.3">
      <c r="A332" s="6"/>
      <c r="C332" s="66"/>
      <c r="D332" s="66"/>
      <c r="E332" s="66"/>
      <c r="F332" s="66"/>
      <c r="G332" s="66"/>
      <c r="H332" s="66"/>
      <c r="I332" s="3"/>
    </row>
    <row r="333" spans="1:9" s="59" customFormat="1" ht="38.65" customHeight="1" x14ac:dyDescent="0.3">
      <c r="A333" s="6"/>
      <c r="C333" s="66"/>
      <c r="D333" s="66"/>
      <c r="E333" s="66"/>
      <c r="F333" s="66"/>
      <c r="G333" s="66"/>
      <c r="H333" s="66"/>
      <c r="I333" s="3"/>
    </row>
    <row r="334" spans="1:9" s="59" customFormat="1" ht="38.65" customHeight="1" x14ac:dyDescent="0.3">
      <c r="A334" s="6"/>
      <c r="C334" s="66"/>
      <c r="D334" s="66"/>
      <c r="E334" s="66"/>
      <c r="F334" s="66"/>
      <c r="G334" s="66"/>
      <c r="H334" s="66"/>
      <c r="I334" s="3"/>
    </row>
    <row r="335" spans="1:9" s="59" customFormat="1" ht="38.65" customHeight="1" x14ac:dyDescent="0.3">
      <c r="A335" s="6"/>
      <c r="C335" s="66"/>
      <c r="D335" s="66"/>
      <c r="E335" s="66"/>
      <c r="F335" s="66"/>
      <c r="G335" s="66"/>
      <c r="H335" s="66"/>
      <c r="I335" s="3"/>
    </row>
    <row r="336" spans="1:9" s="59" customFormat="1" ht="38.65" customHeight="1" x14ac:dyDescent="0.3">
      <c r="A336" s="6"/>
      <c r="C336" s="66"/>
      <c r="D336" s="66"/>
      <c r="E336" s="66"/>
      <c r="F336" s="66"/>
      <c r="G336" s="66"/>
      <c r="H336" s="66"/>
      <c r="I336" s="3"/>
    </row>
    <row r="337" spans="1:9" s="59" customFormat="1" ht="38.65" customHeight="1" x14ac:dyDescent="0.3">
      <c r="A337" s="6"/>
      <c r="C337" s="66"/>
      <c r="D337" s="66"/>
      <c r="E337" s="66"/>
      <c r="F337" s="66"/>
      <c r="G337" s="66"/>
      <c r="H337" s="66"/>
      <c r="I337" s="3"/>
    </row>
    <row r="338" spans="1:9" s="59" customFormat="1" ht="38.65" customHeight="1" x14ac:dyDescent="0.3">
      <c r="A338" s="6"/>
      <c r="C338" s="66"/>
      <c r="D338" s="66"/>
      <c r="E338" s="66"/>
      <c r="F338" s="66"/>
      <c r="G338" s="66"/>
      <c r="H338" s="66"/>
      <c r="I338" s="3"/>
    </row>
    <row r="339" spans="1:9" s="59" customFormat="1" ht="38.65" customHeight="1" x14ac:dyDescent="0.3">
      <c r="A339" s="6"/>
      <c r="C339" s="66"/>
      <c r="D339" s="66"/>
      <c r="E339" s="66"/>
      <c r="F339" s="66"/>
      <c r="G339" s="66"/>
      <c r="H339" s="66"/>
      <c r="I339" s="3"/>
    </row>
    <row r="340" spans="1:9" s="59" customFormat="1" ht="38.65" customHeight="1" x14ac:dyDescent="0.3">
      <c r="A340" s="6"/>
      <c r="C340" s="66"/>
      <c r="D340" s="66"/>
      <c r="E340" s="66"/>
      <c r="F340" s="66"/>
      <c r="G340" s="66"/>
      <c r="H340" s="66"/>
      <c r="I340" s="3"/>
    </row>
    <row r="341" spans="1:9" s="59" customFormat="1" ht="38.65" customHeight="1" x14ac:dyDescent="0.3">
      <c r="A341" s="6"/>
      <c r="C341" s="66"/>
      <c r="D341" s="66"/>
      <c r="E341" s="66"/>
      <c r="F341" s="66"/>
      <c r="G341" s="66"/>
      <c r="H341" s="66"/>
      <c r="I341" s="3"/>
    </row>
    <row r="342" spans="1:9" s="59" customFormat="1" ht="38.65" customHeight="1" x14ac:dyDescent="0.3">
      <c r="A342" s="6"/>
      <c r="C342" s="66"/>
      <c r="D342" s="66"/>
      <c r="E342" s="66"/>
      <c r="F342" s="66"/>
      <c r="G342" s="66"/>
      <c r="H342" s="66"/>
      <c r="I342" s="3"/>
    </row>
    <row r="343" spans="1:9" s="59" customFormat="1" ht="38.65" customHeight="1" x14ac:dyDescent="0.3">
      <c r="A343" s="6"/>
      <c r="C343" s="66"/>
      <c r="D343" s="66"/>
      <c r="E343" s="66"/>
      <c r="F343" s="66"/>
      <c r="G343" s="66"/>
      <c r="H343" s="66"/>
      <c r="I343" s="3"/>
    </row>
    <row r="344" spans="1:9" s="59" customFormat="1" ht="38.65" customHeight="1" x14ac:dyDescent="0.3">
      <c r="A344" s="6"/>
      <c r="C344" s="66"/>
      <c r="D344" s="66"/>
      <c r="E344" s="66"/>
      <c r="F344" s="66"/>
      <c r="G344" s="66"/>
      <c r="H344" s="66"/>
      <c r="I344" s="3"/>
    </row>
    <row r="345" spans="1:9" s="59" customFormat="1" ht="38.65" customHeight="1" x14ac:dyDescent="0.3">
      <c r="A345" s="6"/>
      <c r="C345" s="66"/>
      <c r="D345" s="66"/>
      <c r="E345" s="66"/>
      <c r="F345" s="66"/>
      <c r="G345" s="66"/>
      <c r="H345" s="66"/>
      <c r="I345" s="3"/>
    </row>
    <row r="346" spans="1:9" s="59" customFormat="1" ht="38.65" customHeight="1" x14ac:dyDescent="0.3">
      <c r="A346" s="6"/>
      <c r="C346" s="66"/>
      <c r="D346" s="66"/>
      <c r="E346" s="66"/>
      <c r="F346" s="66"/>
      <c r="G346" s="66"/>
      <c r="H346" s="66"/>
      <c r="I346" s="3"/>
    </row>
    <row r="347" spans="1:9" s="59" customFormat="1" ht="38.65" customHeight="1" x14ac:dyDescent="0.3">
      <c r="A347" s="6"/>
      <c r="C347" s="66"/>
      <c r="D347" s="66"/>
      <c r="E347" s="66"/>
      <c r="F347" s="66"/>
      <c r="G347" s="66"/>
      <c r="H347" s="66"/>
      <c r="I347" s="3"/>
    </row>
    <row r="348" spans="1:9" s="59" customFormat="1" ht="38.65" customHeight="1" x14ac:dyDescent="0.3">
      <c r="A348" s="6"/>
      <c r="C348" s="66"/>
      <c r="D348" s="66"/>
      <c r="E348" s="66"/>
      <c r="F348" s="66"/>
      <c r="G348" s="66"/>
      <c r="H348" s="66"/>
      <c r="I348" s="3"/>
    </row>
    <row r="349" spans="1:9" s="59" customFormat="1" ht="38.65" customHeight="1" x14ac:dyDescent="0.3">
      <c r="A349" s="6"/>
      <c r="C349" s="66"/>
      <c r="D349" s="66"/>
      <c r="E349" s="66"/>
      <c r="F349" s="66"/>
      <c r="G349" s="66"/>
      <c r="H349" s="66"/>
      <c r="I349" s="3"/>
    </row>
    <row r="350" spans="1:9" s="59" customFormat="1" ht="38.65" customHeight="1" x14ac:dyDescent="0.3">
      <c r="A350" s="6"/>
      <c r="C350" s="66"/>
      <c r="D350" s="66"/>
      <c r="E350" s="66"/>
      <c r="F350" s="66"/>
      <c r="G350" s="66"/>
      <c r="H350" s="66"/>
      <c r="I350" s="3"/>
    </row>
    <row r="351" spans="1:9" s="59" customFormat="1" ht="38.65" customHeight="1" x14ac:dyDescent="0.3">
      <c r="A351" s="6"/>
      <c r="C351" s="66"/>
      <c r="D351" s="66"/>
      <c r="E351" s="66"/>
      <c r="F351" s="66"/>
      <c r="G351" s="66"/>
      <c r="H351" s="66"/>
      <c r="I351" s="3"/>
    </row>
    <row r="352" spans="1:9" s="59" customFormat="1" ht="38.65" customHeight="1" x14ac:dyDescent="0.3">
      <c r="A352" s="6"/>
      <c r="C352" s="66"/>
      <c r="D352" s="66"/>
      <c r="E352" s="66"/>
      <c r="F352" s="66"/>
      <c r="G352" s="66"/>
      <c r="H352" s="66"/>
      <c r="I352" s="3"/>
    </row>
    <row r="353" spans="1:9" s="59" customFormat="1" ht="38.65" customHeight="1" x14ac:dyDescent="0.3">
      <c r="A353" s="6"/>
      <c r="C353" s="66"/>
      <c r="D353" s="66"/>
      <c r="E353" s="66"/>
      <c r="F353" s="66"/>
      <c r="G353" s="66"/>
      <c r="H353" s="66"/>
      <c r="I353" s="3"/>
    </row>
    <row r="354" spans="1:9" s="59" customFormat="1" ht="38.65" customHeight="1" x14ac:dyDescent="0.3">
      <c r="A354" s="6"/>
      <c r="C354" s="66"/>
      <c r="D354" s="66"/>
      <c r="E354" s="66"/>
      <c r="F354" s="66"/>
      <c r="G354" s="66"/>
      <c r="H354" s="66"/>
      <c r="I354" s="3"/>
    </row>
    <row r="355" spans="1:9" s="59" customFormat="1" ht="38.65" customHeight="1" x14ac:dyDescent="0.3">
      <c r="A355" s="6"/>
      <c r="C355" s="66"/>
      <c r="D355" s="66"/>
      <c r="E355" s="66"/>
      <c r="F355" s="66"/>
      <c r="G355" s="66"/>
      <c r="H355" s="66"/>
      <c r="I355" s="3"/>
    </row>
    <row r="356" spans="1:9" s="59" customFormat="1" ht="38.65" customHeight="1" x14ac:dyDescent="0.3">
      <c r="A356" s="6"/>
      <c r="C356" s="66"/>
      <c r="D356" s="66"/>
      <c r="E356" s="66"/>
      <c r="F356" s="66"/>
      <c r="G356" s="66"/>
      <c r="H356" s="66"/>
      <c r="I356" s="3"/>
    </row>
    <row r="357" spans="1:9" s="59" customFormat="1" ht="38.65" customHeight="1" x14ac:dyDescent="0.3">
      <c r="A357" s="6"/>
      <c r="C357" s="66"/>
      <c r="D357" s="66"/>
      <c r="E357" s="66"/>
      <c r="F357" s="66"/>
      <c r="G357" s="66"/>
      <c r="H357" s="66"/>
      <c r="I357" s="3"/>
    </row>
    <row r="358" spans="1:9" s="59" customFormat="1" ht="38.65" customHeight="1" x14ac:dyDescent="0.3">
      <c r="A358" s="6"/>
      <c r="C358" s="66"/>
      <c r="D358" s="66"/>
      <c r="E358" s="66"/>
      <c r="F358" s="66"/>
      <c r="G358" s="66"/>
      <c r="H358" s="66"/>
      <c r="I358" s="3"/>
    </row>
    <row r="359" spans="1:9" s="59" customFormat="1" ht="38.65" customHeight="1" x14ac:dyDescent="0.3">
      <c r="A359" s="6"/>
      <c r="C359" s="66"/>
      <c r="D359" s="66"/>
      <c r="E359" s="66"/>
      <c r="F359" s="66"/>
      <c r="G359" s="66"/>
      <c r="H359" s="66"/>
      <c r="I359" s="3"/>
    </row>
    <row r="360" spans="1:9" s="59" customFormat="1" ht="38.65" customHeight="1" x14ac:dyDescent="0.3">
      <c r="A360" s="6"/>
      <c r="C360" s="66"/>
      <c r="D360" s="66"/>
      <c r="E360" s="66"/>
      <c r="F360" s="66"/>
      <c r="G360" s="66"/>
      <c r="H360" s="66"/>
      <c r="I360" s="3"/>
    </row>
    <row r="361" spans="1:9" s="59" customFormat="1" ht="38.65" customHeight="1" x14ac:dyDescent="0.3">
      <c r="A361" s="6"/>
      <c r="C361" s="66"/>
      <c r="D361" s="66"/>
      <c r="E361" s="66"/>
      <c r="F361" s="66"/>
      <c r="G361" s="66"/>
      <c r="H361" s="66"/>
      <c r="I361" s="3"/>
    </row>
    <row r="362" spans="1:9" s="59" customFormat="1" ht="38.65" customHeight="1" x14ac:dyDescent="0.3">
      <c r="A362" s="6"/>
      <c r="C362" s="66"/>
      <c r="D362" s="66"/>
      <c r="E362" s="66"/>
      <c r="F362" s="66"/>
      <c r="G362" s="66"/>
      <c r="H362" s="66"/>
      <c r="I362" s="3"/>
    </row>
    <row r="363" spans="1:9" s="59" customFormat="1" ht="38.65" customHeight="1" x14ac:dyDescent="0.3">
      <c r="A363" s="6"/>
      <c r="C363" s="66"/>
      <c r="D363" s="66"/>
      <c r="E363" s="66"/>
      <c r="F363" s="66"/>
      <c r="G363" s="66"/>
      <c r="H363" s="66"/>
      <c r="I363" s="3"/>
    </row>
    <row r="364" spans="1:9" s="59" customFormat="1" ht="38.65" customHeight="1" x14ac:dyDescent="0.3">
      <c r="A364" s="6"/>
      <c r="C364" s="66"/>
      <c r="D364" s="66"/>
      <c r="E364" s="66"/>
      <c r="F364" s="66"/>
      <c r="G364" s="66"/>
      <c r="H364" s="66"/>
      <c r="I364" s="3"/>
    </row>
    <row r="365" spans="1:9" s="59" customFormat="1" ht="38.65" customHeight="1" x14ac:dyDescent="0.3">
      <c r="A365" s="6"/>
      <c r="C365" s="66"/>
      <c r="D365" s="66"/>
      <c r="E365" s="66"/>
      <c r="F365" s="66"/>
      <c r="G365" s="66"/>
      <c r="H365" s="66"/>
      <c r="I365" s="3"/>
    </row>
    <row r="366" spans="1:9" s="59" customFormat="1" ht="38.65" customHeight="1" x14ac:dyDescent="0.3">
      <c r="A366" s="6"/>
      <c r="C366" s="66"/>
      <c r="D366" s="66"/>
      <c r="E366" s="66"/>
      <c r="F366" s="66"/>
      <c r="G366" s="66"/>
      <c r="H366" s="66"/>
      <c r="I366" s="3"/>
    </row>
    <row r="367" spans="1:9" s="59" customFormat="1" ht="38.65" customHeight="1" x14ac:dyDescent="0.3">
      <c r="A367" s="6"/>
      <c r="C367" s="66"/>
      <c r="D367" s="66"/>
      <c r="E367" s="66"/>
      <c r="F367" s="66"/>
      <c r="G367" s="66"/>
      <c r="H367" s="66"/>
      <c r="I367" s="3"/>
    </row>
    <row r="368" spans="1:9" s="59" customFormat="1" ht="38.65" customHeight="1" x14ac:dyDescent="0.3">
      <c r="A368" s="6"/>
      <c r="C368" s="66"/>
      <c r="D368" s="66"/>
      <c r="E368" s="66"/>
      <c r="F368" s="66"/>
      <c r="G368" s="66"/>
      <c r="H368" s="66"/>
      <c r="I368" s="3"/>
    </row>
    <row r="369" spans="1:9" s="59" customFormat="1" ht="38.65" customHeight="1" x14ac:dyDescent="0.3">
      <c r="A369" s="6"/>
      <c r="C369" s="66"/>
      <c r="D369" s="66"/>
      <c r="E369" s="66"/>
      <c r="F369" s="66"/>
      <c r="G369" s="66"/>
      <c r="H369" s="66"/>
      <c r="I369" s="3"/>
    </row>
    <row r="370" spans="1:9" s="59" customFormat="1" ht="38.65" customHeight="1" x14ac:dyDescent="0.3">
      <c r="A370" s="6"/>
      <c r="C370" s="66"/>
      <c r="D370" s="66"/>
      <c r="E370" s="66"/>
      <c r="F370" s="66"/>
      <c r="G370" s="66"/>
      <c r="H370" s="66"/>
      <c r="I370" s="3"/>
    </row>
    <row r="371" spans="1:9" s="59" customFormat="1" ht="38.65" customHeight="1" x14ac:dyDescent="0.3">
      <c r="A371" s="6"/>
      <c r="C371" s="66"/>
      <c r="D371" s="66"/>
      <c r="E371" s="66"/>
      <c r="F371" s="66"/>
      <c r="G371" s="66"/>
      <c r="H371" s="66"/>
      <c r="I371" s="3"/>
    </row>
    <row r="372" spans="1:9" s="59" customFormat="1" ht="38.65" customHeight="1" x14ac:dyDescent="0.3">
      <c r="A372" s="6"/>
      <c r="C372" s="66"/>
      <c r="D372" s="66"/>
      <c r="E372" s="66"/>
      <c r="F372" s="66"/>
      <c r="G372" s="66"/>
      <c r="H372" s="66"/>
      <c r="I372" s="3"/>
    </row>
    <row r="373" spans="1:9" s="59" customFormat="1" ht="38.65" customHeight="1" x14ac:dyDescent="0.3">
      <c r="A373" s="6"/>
      <c r="C373" s="66"/>
      <c r="D373" s="66"/>
      <c r="E373" s="66"/>
      <c r="F373" s="66"/>
      <c r="G373" s="66"/>
      <c r="H373" s="66"/>
      <c r="I373" s="3"/>
    </row>
    <row r="374" spans="1:9" s="59" customFormat="1" ht="38.65" customHeight="1" x14ac:dyDescent="0.3">
      <c r="A374" s="6"/>
      <c r="C374" s="66"/>
      <c r="D374" s="66"/>
      <c r="E374" s="66"/>
      <c r="F374" s="66"/>
      <c r="G374" s="66"/>
      <c r="H374" s="66"/>
      <c r="I374" s="3"/>
    </row>
    <row r="375" spans="1:9" s="59" customFormat="1" ht="38.65" customHeight="1" x14ac:dyDescent="0.3">
      <c r="A375" s="6"/>
      <c r="C375" s="66"/>
      <c r="D375" s="66"/>
      <c r="E375" s="66"/>
      <c r="F375" s="66"/>
      <c r="G375" s="66"/>
      <c r="H375" s="66"/>
      <c r="I375" s="3"/>
    </row>
    <row r="376" spans="1:9" s="59" customFormat="1" ht="38.65" customHeight="1" x14ac:dyDescent="0.3">
      <c r="A376" s="6"/>
      <c r="C376" s="66"/>
      <c r="D376" s="66"/>
      <c r="E376" s="66"/>
      <c r="F376" s="66"/>
      <c r="G376" s="66"/>
      <c r="H376" s="66"/>
      <c r="I376" s="3"/>
    </row>
    <row r="377" spans="1:9" s="59" customFormat="1" ht="38.65" customHeight="1" x14ac:dyDescent="0.3">
      <c r="A377" s="6"/>
      <c r="C377" s="66"/>
      <c r="D377" s="66"/>
      <c r="E377" s="66"/>
      <c r="F377" s="66"/>
      <c r="G377" s="66"/>
      <c r="H377" s="66"/>
      <c r="I377" s="3"/>
    </row>
    <row r="378" spans="1:9" s="59" customFormat="1" ht="38.65" customHeight="1" x14ac:dyDescent="0.3">
      <c r="A378" s="6"/>
      <c r="C378" s="66"/>
      <c r="D378" s="66"/>
      <c r="E378" s="66"/>
      <c r="F378" s="66"/>
      <c r="G378" s="66"/>
      <c r="H378" s="66"/>
      <c r="I378" s="3"/>
    </row>
    <row r="379" spans="1:9" s="59" customFormat="1" ht="38.65" customHeight="1" x14ac:dyDescent="0.3">
      <c r="A379" s="6"/>
      <c r="C379" s="66"/>
      <c r="D379" s="66"/>
      <c r="E379" s="66"/>
      <c r="F379" s="66"/>
      <c r="G379" s="66"/>
      <c r="H379" s="66"/>
      <c r="I379" s="3"/>
    </row>
    <row r="380" spans="1:9" s="59" customFormat="1" ht="38.65" customHeight="1" x14ac:dyDescent="0.3">
      <c r="A380" s="6"/>
      <c r="C380" s="66"/>
      <c r="D380" s="66"/>
      <c r="E380" s="66"/>
      <c r="F380" s="66"/>
      <c r="G380" s="66"/>
      <c r="H380" s="66"/>
      <c r="I380" s="3"/>
    </row>
    <row r="381" spans="1:9" s="59" customFormat="1" ht="38.65" customHeight="1" x14ac:dyDescent="0.3">
      <c r="A381" s="6"/>
      <c r="C381" s="66"/>
      <c r="D381" s="66"/>
      <c r="E381" s="66"/>
      <c r="F381" s="66"/>
      <c r="G381" s="66"/>
      <c r="H381" s="66"/>
      <c r="I381" s="3"/>
    </row>
    <row r="382" spans="1:9" s="59" customFormat="1" ht="38.65" customHeight="1" x14ac:dyDescent="0.3">
      <c r="A382" s="6"/>
      <c r="C382" s="66"/>
      <c r="D382" s="66"/>
      <c r="E382" s="66"/>
      <c r="F382" s="66"/>
      <c r="G382" s="66"/>
      <c r="H382" s="66"/>
      <c r="I382" s="3"/>
    </row>
    <row r="383" spans="1:9" s="59" customFormat="1" ht="38.65" customHeight="1" x14ac:dyDescent="0.3">
      <c r="A383" s="6"/>
      <c r="C383" s="66"/>
      <c r="D383" s="66"/>
      <c r="E383" s="66"/>
      <c r="F383" s="66"/>
      <c r="G383" s="66"/>
      <c r="H383" s="66"/>
      <c r="I383" s="3"/>
    </row>
    <row r="384" spans="1:9" s="59" customFormat="1" ht="38.65" customHeight="1" x14ac:dyDescent="0.3">
      <c r="A384" s="6"/>
      <c r="C384" s="66"/>
      <c r="D384" s="66"/>
      <c r="E384" s="66"/>
      <c r="F384" s="66"/>
      <c r="G384" s="66"/>
      <c r="H384" s="66"/>
      <c r="I384" s="3"/>
    </row>
    <row r="385" spans="1:9" s="59" customFormat="1" ht="38.65" customHeight="1" x14ac:dyDescent="0.3">
      <c r="A385" s="6"/>
      <c r="C385" s="66"/>
      <c r="D385" s="66"/>
      <c r="E385" s="66"/>
      <c r="F385" s="66"/>
      <c r="G385" s="66"/>
      <c r="H385" s="66"/>
      <c r="I385" s="3"/>
    </row>
    <row r="386" spans="1:9" s="59" customFormat="1" ht="38.65" customHeight="1" x14ac:dyDescent="0.3">
      <c r="A386" s="6"/>
      <c r="C386" s="66"/>
      <c r="D386" s="66"/>
      <c r="E386" s="66"/>
      <c r="F386" s="66"/>
      <c r="G386" s="66"/>
      <c r="H386" s="66"/>
      <c r="I386" s="3"/>
    </row>
    <row r="387" spans="1:9" s="59" customFormat="1" ht="38.65" customHeight="1" x14ac:dyDescent="0.3">
      <c r="A387" s="6"/>
      <c r="C387" s="66"/>
      <c r="D387" s="66"/>
      <c r="E387" s="66"/>
      <c r="F387" s="66"/>
      <c r="G387" s="66"/>
      <c r="H387" s="66"/>
      <c r="I387" s="3"/>
    </row>
    <row r="388" spans="1:9" s="59" customFormat="1" ht="38.65" customHeight="1" x14ac:dyDescent="0.3">
      <c r="A388" s="6"/>
      <c r="C388" s="66"/>
      <c r="D388" s="66"/>
      <c r="E388" s="66"/>
      <c r="F388" s="66"/>
      <c r="G388" s="66"/>
      <c r="H388" s="66"/>
      <c r="I388" s="3"/>
    </row>
    <row r="389" spans="1:9" s="59" customFormat="1" ht="38.65" customHeight="1" x14ac:dyDescent="0.3">
      <c r="A389" s="6"/>
      <c r="C389" s="66"/>
      <c r="D389" s="66"/>
      <c r="E389" s="66"/>
      <c r="F389" s="66"/>
      <c r="G389" s="66"/>
      <c r="H389" s="66"/>
      <c r="I389" s="3"/>
    </row>
    <row r="390" spans="1:9" s="59" customFormat="1" ht="38.65" customHeight="1" x14ac:dyDescent="0.3">
      <c r="A390" s="6"/>
      <c r="C390" s="66"/>
      <c r="D390" s="66"/>
      <c r="E390" s="66"/>
      <c r="F390" s="66"/>
      <c r="G390" s="66"/>
      <c r="H390" s="66"/>
      <c r="I390" s="3"/>
    </row>
    <row r="391" spans="1:9" s="59" customFormat="1" ht="38.65" customHeight="1" x14ac:dyDescent="0.3">
      <c r="A391" s="6"/>
      <c r="C391" s="66"/>
      <c r="D391" s="66"/>
      <c r="E391" s="66"/>
      <c r="F391" s="66"/>
      <c r="G391" s="66"/>
      <c r="H391" s="66"/>
      <c r="I391" s="3"/>
    </row>
    <row r="392" spans="1:9" s="59" customFormat="1" ht="38.65" customHeight="1" x14ac:dyDescent="0.3">
      <c r="A392" s="6"/>
      <c r="C392" s="66"/>
      <c r="D392" s="66"/>
      <c r="E392" s="66"/>
      <c r="F392" s="66"/>
      <c r="G392" s="66"/>
      <c r="H392" s="66"/>
      <c r="I392" s="3"/>
    </row>
    <row r="393" spans="1:9" s="59" customFormat="1" ht="38.65" customHeight="1" x14ac:dyDescent="0.3">
      <c r="A393" s="6"/>
      <c r="C393" s="66"/>
      <c r="D393" s="66"/>
      <c r="E393" s="66"/>
      <c r="F393" s="66"/>
      <c r="G393" s="66"/>
      <c r="H393" s="66"/>
      <c r="I393" s="3"/>
    </row>
    <row r="394" spans="1:9" s="59" customFormat="1" ht="38.65" customHeight="1" x14ac:dyDescent="0.3">
      <c r="A394" s="6"/>
      <c r="C394" s="66"/>
      <c r="D394" s="66"/>
      <c r="E394" s="66"/>
      <c r="F394" s="66"/>
      <c r="G394" s="66"/>
      <c r="H394" s="66"/>
      <c r="I394" s="3"/>
    </row>
    <row r="395" spans="1:9" s="59" customFormat="1" ht="38.65" customHeight="1" x14ac:dyDescent="0.3">
      <c r="A395" s="6"/>
      <c r="C395" s="66"/>
      <c r="D395" s="66"/>
      <c r="E395" s="66"/>
      <c r="F395" s="66"/>
      <c r="G395" s="66"/>
      <c r="H395" s="66"/>
      <c r="I395" s="3"/>
    </row>
    <row r="396" spans="1:9" s="59" customFormat="1" ht="38.65" customHeight="1" x14ac:dyDescent="0.3">
      <c r="A396" s="6"/>
      <c r="C396" s="66"/>
      <c r="D396" s="66"/>
      <c r="E396" s="66"/>
      <c r="F396" s="66"/>
      <c r="G396" s="66"/>
      <c r="H396" s="66"/>
      <c r="I396" s="3"/>
    </row>
    <row r="397" spans="1:9" s="59" customFormat="1" ht="38.65" customHeight="1" x14ac:dyDescent="0.3">
      <c r="A397" s="6"/>
      <c r="C397" s="66"/>
      <c r="D397" s="66"/>
      <c r="E397" s="66"/>
      <c r="F397" s="66"/>
      <c r="G397" s="66"/>
      <c r="H397" s="66"/>
      <c r="I397" s="3"/>
    </row>
    <row r="398" spans="1:9" s="59" customFormat="1" ht="38.65" customHeight="1" x14ac:dyDescent="0.3">
      <c r="A398" s="6"/>
      <c r="C398" s="66"/>
      <c r="D398" s="66"/>
      <c r="E398" s="66"/>
      <c r="F398" s="66"/>
      <c r="G398" s="66"/>
      <c r="H398" s="66"/>
      <c r="I398" s="3"/>
    </row>
    <row r="399" spans="1:9" s="59" customFormat="1" ht="38.65" customHeight="1" x14ac:dyDescent="0.3">
      <c r="A399" s="6"/>
      <c r="C399" s="66"/>
      <c r="D399" s="66"/>
      <c r="E399" s="66"/>
      <c r="F399" s="66"/>
      <c r="G399" s="66"/>
      <c r="H399" s="66"/>
      <c r="I399" s="3"/>
    </row>
    <row r="400" spans="1:9" s="59" customFormat="1" ht="38.65" customHeight="1" x14ac:dyDescent="0.3">
      <c r="A400" s="6"/>
      <c r="C400" s="66"/>
      <c r="D400" s="66"/>
      <c r="E400" s="66"/>
      <c r="F400" s="66"/>
      <c r="G400" s="66"/>
      <c r="H400" s="66"/>
      <c r="I400" s="3"/>
    </row>
    <row r="401" spans="1:9" s="59" customFormat="1" ht="38.65" customHeight="1" x14ac:dyDescent="0.3">
      <c r="A401" s="6"/>
      <c r="C401" s="66"/>
      <c r="D401" s="66"/>
      <c r="E401" s="66"/>
      <c r="F401" s="66"/>
      <c r="G401" s="66"/>
      <c r="H401" s="66"/>
      <c r="I401" s="3"/>
    </row>
    <row r="402" spans="1:9" s="59" customFormat="1" ht="38.65" customHeight="1" x14ac:dyDescent="0.3">
      <c r="A402" s="6"/>
      <c r="C402" s="66"/>
      <c r="D402" s="66"/>
      <c r="E402" s="66"/>
      <c r="F402" s="66"/>
      <c r="G402" s="66"/>
      <c r="H402" s="66"/>
      <c r="I402" s="3"/>
    </row>
    <row r="403" spans="1:9" s="59" customFormat="1" ht="38.65" customHeight="1" x14ac:dyDescent="0.3">
      <c r="A403" s="6"/>
      <c r="C403" s="66"/>
      <c r="D403" s="66"/>
      <c r="E403" s="66"/>
      <c r="F403" s="66"/>
      <c r="G403" s="66"/>
      <c r="H403" s="66"/>
      <c r="I403" s="3"/>
    </row>
    <row r="404" spans="1:9" s="59" customFormat="1" ht="38.65" customHeight="1" x14ac:dyDescent="0.3">
      <c r="A404" s="6"/>
      <c r="C404" s="66"/>
      <c r="D404" s="66"/>
      <c r="E404" s="66"/>
      <c r="F404" s="66"/>
      <c r="G404" s="66"/>
      <c r="H404" s="66"/>
      <c r="I404" s="3"/>
    </row>
    <row r="405" spans="1:9" s="59" customFormat="1" ht="38.65" customHeight="1" x14ac:dyDescent="0.3">
      <c r="A405" s="6"/>
      <c r="C405" s="66"/>
      <c r="D405" s="66"/>
      <c r="E405" s="66"/>
      <c r="F405" s="66"/>
      <c r="G405" s="66"/>
      <c r="H405" s="66"/>
      <c r="I405" s="3"/>
    </row>
    <row r="406" spans="1:9" s="59" customFormat="1" ht="38.65" customHeight="1" x14ac:dyDescent="0.3">
      <c r="A406" s="6"/>
      <c r="C406" s="66"/>
      <c r="D406" s="66"/>
      <c r="E406" s="66"/>
      <c r="F406" s="66"/>
      <c r="G406" s="66"/>
      <c r="H406" s="66"/>
      <c r="I406" s="3"/>
    </row>
    <row r="407" spans="1:9" s="59" customFormat="1" ht="38.65" customHeight="1" x14ac:dyDescent="0.3">
      <c r="A407" s="6"/>
      <c r="C407" s="66"/>
      <c r="D407" s="66"/>
      <c r="E407" s="66"/>
      <c r="F407" s="66"/>
      <c r="G407" s="66"/>
      <c r="H407" s="66"/>
      <c r="I407" s="3"/>
    </row>
    <row r="408" spans="1:9" s="59" customFormat="1" ht="38.65" customHeight="1" x14ac:dyDescent="0.3">
      <c r="A408" s="6"/>
      <c r="C408" s="66"/>
      <c r="D408" s="66"/>
      <c r="E408" s="66"/>
      <c r="F408" s="66"/>
      <c r="G408" s="66"/>
      <c r="H408" s="66"/>
      <c r="I408" s="3"/>
    </row>
    <row r="409" spans="1:9" s="59" customFormat="1" ht="38.65" customHeight="1" x14ac:dyDescent="0.3">
      <c r="A409" s="6"/>
      <c r="C409" s="66"/>
      <c r="D409" s="66"/>
      <c r="E409" s="66"/>
      <c r="F409" s="66"/>
      <c r="G409" s="66"/>
      <c r="H409" s="66"/>
      <c r="I409" s="3"/>
    </row>
    <row r="410" spans="1:9" s="59" customFormat="1" ht="38.65" customHeight="1" x14ac:dyDescent="0.3">
      <c r="A410" s="6"/>
      <c r="C410" s="66"/>
      <c r="D410" s="66"/>
      <c r="E410" s="66"/>
      <c r="F410" s="66"/>
      <c r="G410" s="66"/>
      <c r="H410" s="66"/>
      <c r="I410" s="3"/>
    </row>
    <row r="411" spans="1:9" s="59" customFormat="1" ht="38.65" customHeight="1" x14ac:dyDescent="0.3">
      <c r="A411" s="6"/>
      <c r="C411" s="66"/>
      <c r="D411" s="66"/>
      <c r="E411" s="66"/>
      <c r="F411" s="66"/>
      <c r="G411" s="66"/>
      <c r="H411" s="66"/>
      <c r="I411" s="3"/>
    </row>
    <row r="412" spans="1:9" s="59" customFormat="1" ht="38.65" customHeight="1" x14ac:dyDescent="0.3">
      <c r="A412" s="6"/>
      <c r="C412" s="66"/>
      <c r="D412" s="66"/>
      <c r="E412" s="66"/>
      <c r="F412" s="66"/>
      <c r="G412" s="66"/>
      <c r="H412" s="66"/>
      <c r="I412" s="3"/>
    </row>
    <row r="413" spans="1:9" s="59" customFormat="1" ht="38.65" customHeight="1" x14ac:dyDescent="0.3">
      <c r="A413" s="6"/>
      <c r="C413" s="66"/>
      <c r="D413" s="66"/>
      <c r="E413" s="66"/>
      <c r="F413" s="66"/>
      <c r="G413" s="66"/>
      <c r="H413" s="66"/>
      <c r="I413" s="3"/>
    </row>
    <row r="414" spans="1:9" s="59" customFormat="1" ht="38.65" customHeight="1" x14ac:dyDescent="0.3">
      <c r="A414" s="6"/>
      <c r="C414" s="66"/>
      <c r="D414" s="66"/>
      <c r="E414" s="66"/>
      <c r="F414" s="66"/>
      <c r="G414" s="66"/>
      <c r="H414" s="66"/>
      <c r="I414" s="3"/>
    </row>
    <row r="415" spans="1:9" s="59" customFormat="1" ht="38.65" customHeight="1" x14ac:dyDescent="0.3">
      <c r="A415" s="6"/>
      <c r="C415" s="66"/>
      <c r="D415" s="66"/>
      <c r="E415" s="66"/>
      <c r="F415" s="66"/>
      <c r="G415" s="66"/>
      <c r="H415" s="66"/>
      <c r="I415" s="3"/>
    </row>
    <row r="416" spans="1:9" s="59" customFormat="1" ht="38.65" customHeight="1" x14ac:dyDescent="0.3">
      <c r="A416" s="6"/>
      <c r="C416" s="66"/>
      <c r="D416" s="66"/>
      <c r="E416" s="66"/>
      <c r="F416" s="66"/>
      <c r="G416" s="66"/>
      <c r="H416" s="66"/>
      <c r="I416" s="3"/>
    </row>
    <row r="417" spans="1:9" s="59" customFormat="1" ht="38.65" customHeight="1" x14ac:dyDescent="0.3">
      <c r="A417" s="6"/>
      <c r="C417" s="66"/>
      <c r="D417" s="66"/>
      <c r="E417" s="66"/>
      <c r="F417" s="66"/>
      <c r="G417" s="66"/>
      <c r="H417" s="66"/>
      <c r="I417" s="3"/>
    </row>
    <row r="418" spans="1:9" s="59" customFormat="1" ht="38.65" customHeight="1" x14ac:dyDescent="0.3">
      <c r="A418" s="6"/>
      <c r="C418" s="66"/>
      <c r="D418" s="66"/>
      <c r="E418" s="66"/>
      <c r="F418" s="66"/>
      <c r="G418" s="66"/>
      <c r="H418" s="66"/>
      <c r="I418" s="3"/>
    </row>
    <row r="419" spans="1:9" s="59" customFormat="1" ht="38.65" customHeight="1" x14ac:dyDescent="0.3">
      <c r="A419" s="6"/>
      <c r="C419" s="66"/>
      <c r="D419" s="66"/>
      <c r="E419" s="66"/>
      <c r="F419" s="66"/>
      <c r="G419" s="66"/>
      <c r="H419" s="66"/>
      <c r="I419" s="3"/>
    </row>
    <row r="420" spans="1:9" s="59" customFormat="1" ht="38.65" customHeight="1" x14ac:dyDescent="0.3">
      <c r="A420" s="6"/>
      <c r="C420" s="66"/>
      <c r="D420" s="66"/>
      <c r="E420" s="66"/>
      <c r="F420" s="66"/>
      <c r="G420" s="66"/>
      <c r="H420" s="66"/>
      <c r="I420" s="3"/>
    </row>
    <row r="421" spans="1:9" s="59" customFormat="1" ht="38.65" customHeight="1" x14ac:dyDescent="0.3">
      <c r="A421" s="6"/>
      <c r="C421" s="66"/>
      <c r="D421" s="66"/>
      <c r="E421" s="66"/>
      <c r="F421" s="66"/>
      <c r="G421" s="66"/>
      <c r="H421" s="66"/>
      <c r="I421" s="3"/>
    </row>
    <row r="422" spans="1:9" s="59" customFormat="1" ht="38.65" customHeight="1" x14ac:dyDescent="0.3">
      <c r="A422" s="6"/>
      <c r="C422" s="66"/>
      <c r="D422" s="66"/>
      <c r="E422" s="66"/>
      <c r="F422" s="66"/>
      <c r="G422" s="66"/>
      <c r="H422" s="66"/>
      <c r="I422" s="3"/>
    </row>
    <row r="423" spans="1:9" s="59" customFormat="1" ht="38.65" customHeight="1" x14ac:dyDescent="0.3">
      <c r="A423" s="6"/>
      <c r="C423" s="66"/>
      <c r="D423" s="66"/>
      <c r="E423" s="66"/>
      <c r="F423" s="66"/>
      <c r="G423" s="66"/>
      <c r="H423" s="66"/>
      <c r="I423" s="3"/>
    </row>
    <row r="424" spans="1:9" s="59" customFormat="1" ht="38.65" customHeight="1" x14ac:dyDescent="0.3">
      <c r="A424" s="6"/>
      <c r="C424" s="66"/>
      <c r="D424" s="66"/>
      <c r="E424" s="66"/>
      <c r="F424" s="66"/>
      <c r="G424" s="66"/>
      <c r="H424" s="66"/>
      <c r="I424" s="3"/>
    </row>
    <row r="425" spans="1:9" s="59" customFormat="1" ht="38.65" customHeight="1" x14ac:dyDescent="0.3">
      <c r="A425" s="6"/>
      <c r="C425" s="66"/>
      <c r="D425" s="66"/>
      <c r="E425" s="66"/>
      <c r="F425" s="66"/>
      <c r="G425" s="66"/>
      <c r="H425" s="66"/>
      <c r="I425" s="3"/>
    </row>
    <row r="426" spans="1:9" s="59" customFormat="1" ht="38.65" customHeight="1" x14ac:dyDescent="0.3">
      <c r="A426" s="6"/>
      <c r="C426" s="66"/>
      <c r="D426" s="66"/>
      <c r="E426" s="66"/>
      <c r="F426" s="66"/>
      <c r="G426" s="66"/>
      <c r="H426" s="66"/>
      <c r="I426" s="3"/>
    </row>
    <row r="427" spans="1:9" s="59" customFormat="1" ht="38.65" customHeight="1" x14ac:dyDescent="0.3">
      <c r="A427" s="6"/>
      <c r="C427" s="66"/>
      <c r="D427" s="66"/>
      <c r="E427" s="66"/>
      <c r="F427" s="66"/>
      <c r="G427" s="66"/>
      <c r="H427" s="66"/>
      <c r="I427" s="3"/>
    </row>
    <row r="428" spans="1:9" s="59" customFormat="1" ht="38.65" customHeight="1" x14ac:dyDescent="0.3">
      <c r="A428" s="6"/>
      <c r="C428" s="66"/>
      <c r="D428" s="66"/>
      <c r="E428" s="66"/>
      <c r="F428" s="66"/>
      <c r="G428" s="66"/>
      <c r="H428" s="66"/>
      <c r="I428" s="3"/>
    </row>
    <row r="429" spans="1:9" s="59" customFormat="1" ht="38.65" customHeight="1" x14ac:dyDescent="0.3">
      <c r="A429" s="6"/>
      <c r="C429" s="66"/>
      <c r="D429" s="66"/>
      <c r="E429" s="66"/>
      <c r="F429" s="66"/>
      <c r="G429" s="66"/>
      <c r="H429" s="66"/>
      <c r="I429" s="3"/>
    </row>
    <row r="430" spans="1:9" s="59" customFormat="1" ht="38.65" customHeight="1" x14ac:dyDescent="0.3">
      <c r="A430" s="6"/>
      <c r="C430" s="66"/>
      <c r="D430" s="66"/>
      <c r="E430" s="66"/>
      <c r="F430" s="66"/>
      <c r="G430" s="66"/>
      <c r="H430" s="66"/>
      <c r="I430" s="3"/>
    </row>
    <row r="431" spans="1:9" s="59" customFormat="1" ht="38.65" customHeight="1" x14ac:dyDescent="0.3">
      <c r="A431" s="6"/>
      <c r="C431" s="66"/>
      <c r="D431" s="66"/>
      <c r="E431" s="66"/>
      <c r="F431" s="66"/>
      <c r="G431" s="66"/>
      <c r="H431" s="66"/>
      <c r="I431" s="3"/>
    </row>
    <row r="432" spans="1:9" s="59" customFormat="1" ht="38.65" customHeight="1" x14ac:dyDescent="0.3">
      <c r="A432" s="6"/>
      <c r="C432" s="66"/>
      <c r="D432" s="66"/>
      <c r="E432" s="66"/>
      <c r="F432" s="66"/>
      <c r="G432" s="66"/>
      <c r="H432" s="66"/>
      <c r="I432" s="3"/>
    </row>
    <row r="433" spans="1:9" s="59" customFormat="1" ht="38.65" customHeight="1" x14ac:dyDescent="0.3">
      <c r="A433" s="6"/>
      <c r="C433" s="66"/>
      <c r="D433" s="66"/>
      <c r="E433" s="66"/>
      <c r="F433" s="66"/>
      <c r="G433" s="66"/>
      <c r="H433" s="66"/>
      <c r="I433" s="3"/>
    </row>
    <row r="434" spans="1:9" s="59" customFormat="1" ht="38.65" customHeight="1" x14ac:dyDescent="0.3">
      <c r="A434" s="6"/>
      <c r="C434" s="66"/>
      <c r="D434" s="66"/>
      <c r="E434" s="66"/>
      <c r="F434" s="66"/>
      <c r="G434" s="66"/>
      <c r="H434" s="66"/>
      <c r="I434" s="3"/>
    </row>
    <row r="435" spans="1:9" s="59" customFormat="1" ht="38.65" customHeight="1" x14ac:dyDescent="0.3">
      <c r="A435" s="6"/>
      <c r="C435" s="66"/>
      <c r="D435" s="66"/>
      <c r="E435" s="66"/>
      <c r="F435" s="66"/>
      <c r="G435" s="66"/>
      <c r="H435" s="66"/>
      <c r="I435" s="3"/>
    </row>
    <row r="436" spans="1:9" s="59" customFormat="1" ht="38.65" customHeight="1" x14ac:dyDescent="0.3">
      <c r="A436" s="6"/>
      <c r="C436" s="66"/>
      <c r="D436" s="66"/>
      <c r="E436" s="66"/>
      <c r="F436" s="66"/>
      <c r="G436" s="66"/>
      <c r="H436" s="66"/>
      <c r="I436" s="3"/>
    </row>
    <row r="437" spans="1:9" s="59" customFormat="1" ht="38.65" customHeight="1" x14ac:dyDescent="0.3">
      <c r="A437" s="6"/>
      <c r="C437" s="66"/>
      <c r="D437" s="66"/>
      <c r="E437" s="66"/>
      <c r="F437" s="66"/>
      <c r="G437" s="66"/>
      <c r="H437" s="66"/>
      <c r="I437" s="3"/>
    </row>
    <row r="438" spans="1:9" s="59" customFormat="1" ht="38.65" customHeight="1" x14ac:dyDescent="0.3">
      <c r="A438" s="6"/>
      <c r="C438" s="66"/>
      <c r="D438" s="66"/>
      <c r="E438" s="66"/>
      <c r="F438" s="66"/>
      <c r="G438" s="66"/>
      <c r="H438" s="66"/>
      <c r="I438" s="3"/>
    </row>
    <row r="439" spans="1:9" s="59" customFormat="1" ht="38.65" customHeight="1" x14ac:dyDescent="0.3">
      <c r="A439" s="6"/>
      <c r="C439" s="66"/>
      <c r="D439" s="66"/>
      <c r="E439" s="66"/>
      <c r="F439" s="66"/>
      <c r="G439" s="66"/>
      <c r="H439" s="66"/>
      <c r="I439" s="3"/>
    </row>
    <row r="440" spans="1:9" s="59" customFormat="1" ht="38.65" customHeight="1" x14ac:dyDescent="0.3">
      <c r="A440" s="6"/>
      <c r="C440" s="66"/>
      <c r="D440" s="66"/>
      <c r="E440" s="66"/>
      <c r="F440" s="66"/>
      <c r="G440" s="66"/>
      <c r="H440" s="66"/>
      <c r="I440" s="3"/>
    </row>
    <row r="441" spans="1:9" s="59" customFormat="1" ht="38.65" customHeight="1" x14ac:dyDescent="0.3">
      <c r="A441" s="6"/>
      <c r="C441" s="66"/>
      <c r="D441" s="66"/>
      <c r="E441" s="66"/>
      <c r="F441" s="66"/>
      <c r="G441" s="66"/>
      <c r="H441" s="66"/>
      <c r="I441" s="3"/>
    </row>
    <row r="442" spans="1:9" s="59" customFormat="1" ht="38.65" customHeight="1" x14ac:dyDescent="0.3">
      <c r="A442" s="6"/>
      <c r="C442" s="66"/>
      <c r="D442" s="66"/>
      <c r="E442" s="66"/>
      <c r="F442" s="66"/>
      <c r="G442" s="66"/>
      <c r="H442" s="66"/>
      <c r="I442" s="3"/>
    </row>
    <row r="443" spans="1:9" s="59" customFormat="1" ht="38.65" customHeight="1" x14ac:dyDescent="0.3">
      <c r="A443" s="6"/>
      <c r="C443" s="66"/>
      <c r="D443" s="66"/>
      <c r="E443" s="66"/>
      <c r="F443" s="66"/>
      <c r="G443" s="66"/>
      <c r="H443" s="66"/>
      <c r="I443" s="3"/>
    </row>
    <row r="444" spans="1:9" s="59" customFormat="1" ht="38.65" customHeight="1" x14ac:dyDescent="0.3">
      <c r="A444" s="6"/>
      <c r="C444" s="66"/>
      <c r="D444" s="66"/>
      <c r="E444" s="66"/>
      <c r="F444" s="66"/>
      <c r="G444" s="66"/>
      <c r="H444" s="66"/>
      <c r="I444" s="3"/>
    </row>
    <row r="445" spans="1:9" s="59" customFormat="1" ht="38.65" customHeight="1" x14ac:dyDescent="0.3">
      <c r="A445" s="6"/>
      <c r="C445" s="66"/>
      <c r="D445" s="66"/>
      <c r="E445" s="66"/>
      <c r="F445" s="66"/>
      <c r="G445" s="66"/>
      <c r="H445" s="66"/>
      <c r="I445" s="3"/>
    </row>
    <row r="446" spans="1:9" s="59" customFormat="1" ht="38.65" customHeight="1" x14ac:dyDescent="0.3">
      <c r="A446" s="6"/>
      <c r="C446" s="66"/>
      <c r="D446" s="66"/>
      <c r="E446" s="66"/>
      <c r="F446" s="66"/>
      <c r="G446" s="66"/>
      <c r="H446" s="66"/>
      <c r="I446" s="3"/>
    </row>
    <row r="447" spans="1:9" s="59" customFormat="1" ht="38.65" customHeight="1" x14ac:dyDescent="0.3">
      <c r="A447" s="6"/>
      <c r="C447" s="66"/>
      <c r="D447" s="66"/>
      <c r="E447" s="66"/>
      <c r="F447" s="66"/>
      <c r="G447" s="66"/>
      <c r="H447" s="66"/>
      <c r="I447" s="3"/>
    </row>
    <row r="448" spans="1:9" s="59" customFormat="1" ht="38.65" customHeight="1" x14ac:dyDescent="0.3">
      <c r="A448" s="6"/>
      <c r="C448" s="66"/>
      <c r="D448" s="66"/>
      <c r="E448" s="66"/>
      <c r="F448" s="66"/>
      <c r="G448" s="66"/>
      <c r="H448" s="66"/>
      <c r="I448" s="3"/>
    </row>
    <row r="449" spans="1:9" s="59" customFormat="1" ht="38.65" customHeight="1" x14ac:dyDescent="0.3">
      <c r="A449" s="6"/>
      <c r="C449" s="66"/>
      <c r="D449" s="66"/>
      <c r="E449" s="66"/>
      <c r="F449" s="66"/>
      <c r="G449" s="66"/>
      <c r="H449" s="66"/>
      <c r="I449" s="3"/>
    </row>
    <row r="450" spans="1:9" s="59" customFormat="1" ht="38.65" customHeight="1" x14ac:dyDescent="0.3">
      <c r="A450" s="6"/>
      <c r="C450" s="66"/>
      <c r="D450" s="66"/>
      <c r="E450" s="66"/>
      <c r="F450" s="66"/>
      <c r="G450" s="66"/>
      <c r="H450" s="66"/>
      <c r="I450" s="3"/>
    </row>
    <row r="451" spans="1:9" s="59" customFormat="1" ht="38.65" customHeight="1" x14ac:dyDescent="0.3">
      <c r="A451" s="6"/>
      <c r="C451" s="66"/>
      <c r="D451" s="66"/>
      <c r="E451" s="66"/>
      <c r="F451" s="66"/>
      <c r="G451" s="66"/>
      <c r="H451" s="66"/>
      <c r="I451" s="3"/>
    </row>
    <row r="452" spans="1:9" s="59" customFormat="1" ht="38.65" customHeight="1" x14ac:dyDescent="0.3">
      <c r="A452" s="6"/>
      <c r="C452" s="66"/>
      <c r="D452" s="66"/>
      <c r="E452" s="66"/>
      <c r="F452" s="66"/>
      <c r="G452" s="66"/>
      <c r="H452" s="66"/>
      <c r="I452" s="3"/>
    </row>
    <row r="453" spans="1:9" s="59" customFormat="1" ht="38.65" customHeight="1" x14ac:dyDescent="0.3">
      <c r="A453" s="6"/>
      <c r="C453" s="66"/>
      <c r="D453" s="66"/>
      <c r="E453" s="66"/>
      <c r="F453" s="66"/>
      <c r="G453" s="66"/>
      <c r="H453" s="66"/>
      <c r="I453" s="3"/>
    </row>
    <row r="454" spans="1:9" s="59" customFormat="1" ht="38.65" customHeight="1" x14ac:dyDescent="0.3">
      <c r="A454" s="6"/>
      <c r="C454" s="66"/>
      <c r="D454" s="66"/>
      <c r="E454" s="66"/>
      <c r="F454" s="66"/>
      <c r="G454" s="66"/>
      <c r="H454" s="66"/>
      <c r="I454" s="3"/>
    </row>
    <row r="455" spans="1:9" s="59" customFormat="1" ht="38.65" customHeight="1" x14ac:dyDescent="0.3">
      <c r="A455" s="6"/>
      <c r="C455" s="66"/>
      <c r="D455" s="66"/>
      <c r="E455" s="66"/>
      <c r="F455" s="66"/>
      <c r="G455" s="66"/>
      <c r="H455" s="66"/>
      <c r="I455" s="3"/>
    </row>
    <row r="456" spans="1:9" s="59" customFormat="1" ht="38.65" customHeight="1" x14ac:dyDescent="0.3">
      <c r="A456" s="6"/>
      <c r="C456" s="66"/>
      <c r="D456" s="66"/>
      <c r="E456" s="66"/>
      <c r="F456" s="66"/>
      <c r="G456" s="66"/>
      <c r="H456" s="66"/>
      <c r="I456" s="3"/>
    </row>
    <row r="457" spans="1:9" s="59" customFormat="1" ht="38.65" customHeight="1" x14ac:dyDescent="0.3">
      <c r="A457" s="6"/>
      <c r="C457" s="66"/>
      <c r="D457" s="66"/>
      <c r="E457" s="66"/>
      <c r="F457" s="66"/>
      <c r="G457" s="66"/>
      <c r="H457" s="66"/>
      <c r="I457" s="3"/>
    </row>
    <row r="458" spans="1:9" s="59" customFormat="1" ht="38.65" customHeight="1" x14ac:dyDescent="0.3">
      <c r="A458" s="6"/>
      <c r="C458" s="66"/>
      <c r="D458" s="66"/>
      <c r="E458" s="66"/>
      <c r="F458" s="66"/>
      <c r="G458" s="66"/>
      <c r="H458" s="66"/>
      <c r="I458" s="3"/>
    </row>
    <row r="459" spans="1:9" s="59" customFormat="1" ht="38.65" customHeight="1" x14ac:dyDescent="0.3">
      <c r="A459" s="6"/>
      <c r="C459" s="66"/>
      <c r="D459" s="66"/>
      <c r="E459" s="66"/>
      <c r="F459" s="66"/>
      <c r="G459" s="66"/>
      <c r="H459" s="66"/>
      <c r="I459" s="3"/>
    </row>
    <row r="460" spans="1:9" s="59" customFormat="1" ht="38.65" customHeight="1" x14ac:dyDescent="0.3">
      <c r="A460" s="6"/>
      <c r="C460" s="66"/>
      <c r="D460" s="66"/>
      <c r="E460" s="66"/>
      <c r="F460" s="66"/>
      <c r="G460" s="66"/>
      <c r="H460" s="66"/>
      <c r="I460" s="3"/>
    </row>
    <row r="461" spans="1:9" s="59" customFormat="1" ht="38.65" customHeight="1" x14ac:dyDescent="0.3">
      <c r="A461" s="6"/>
      <c r="C461" s="66"/>
      <c r="D461" s="66"/>
      <c r="E461" s="66"/>
      <c r="F461" s="66"/>
      <c r="G461" s="66"/>
      <c r="H461" s="66"/>
      <c r="I461" s="3"/>
    </row>
    <row r="462" spans="1:9" s="59" customFormat="1" ht="38.65" customHeight="1" x14ac:dyDescent="0.3">
      <c r="A462" s="6"/>
      <c r="C462" s="66"/>
      <c r="D462" s="66"/>
      <c r="E462" s="66"/>
      <c r="F462" s="66"/>
      <c r="G462" s="66"/>
      <c r="H462" s="66"/>
      <c r="I462" s="3"/>
    </row>
    <row r="463" spans="1:9" s="59" customFormat="1" ht="38.65" customHeight="1" x14ac:dyDescent="0.3">
      <c r="A463" s="6"/>
      <c r="C463" s="66"/>
      <c r="D463" s="66"/>
      <c r="E463" s="66"/>
      <c r="F463" s="66"/>
      <c r="G463" s="66"/>
      <c r="H463" s="66"/>
      <c r="I463" s="3"/>
    </row>
    <row r="464" spans="1:9" s="59" customFormat="1" ht="38.65" customHeight="1" x14ac:dyDescent="0.3">
      <c r="A464" s="6"/>
      <c r="C464" s="66"/>
      <c r="D464" s="66"/>
      <c r="E464" s="66"/>
      <c r="F464" s="66"/>
      <c r="G464" s="66"/>
      <c r="H464" s="66"/>
      <c r="I464" s="3"/>
    </row>
    <row r="465" spans="1:9" s="59" customFormat="1" ht="38.65" customHeight="1" x14ac:dyDescent="0.3">
      <c r="A465" s="6"/>
      <c r="C465" s="66"/>
      <c r="D465" s="66"/>
      <c r="E465" s="66"/>
      <c r="F465" s="66"/>
      <c r="G465" s="66"/>
      <c r="H465" s="66"/>
      <c r="I465" s="3"/>
    </row>
    <row r="466" spans="1:9" s="59" customFormat="1" ht="38.65" customHeight="1" x14ac:dyDescent="0.3">
      <c r="A466" s="6"/>
      <c r="C466" s="66"/>
      <c r="D466" s="66"/>
      <c r="E466" s="66"/>
      <c r="F466" s="66"/>
      <c r="G466" s="66"/>
      <c r="H466" s="66"/>
      <c r="I466" s="3"/>
    </row>
    <row r="467" spans="1:9" s="59" customFormat="1" ht="38.65" customHeight="1" x14ac:dyDescent="0.3">
      <c r="A467" s="6"/>
      <c r="C467" s="66"/>
      <c r="D467" s="66"/>
      <c r="E467" s="66"/>
      <c r="F467" s="66"/>
      <c r="G467" s="66"/>
      <c r="H467" s="66"/>
      <c r="I467" s="3"/>
    </row>
    <row r="468" spans="1:9" s="59" customFormat="1" ht="38.65" customHeight="1" x14ac:dyDescent="0.3">
      <c r="A468" s="6"/>
      <c r="C468" s="66"/>
      <c r="D468" s="66"/>
      <c r="E468" s="66"/>
      <c r="F468" s="66"/>
      <c r="G468" s="66"/>
      <c r="H468" s="66"/>
      <c r="I468" s="3"/>
    </row>
    <row r="469" spans="1:9" s="59" customFormat="1" ht="38.65" customHeight="1" x14ac:dyDescent="0.3">
      <c r="A469" s="6"/>
      <c r="C469" s="66"/>
      <c r="D469" s="66"/>
      <c r="E469" s="66"/>
      <c r="F469" s="66"/>
      <c r="G469" s="66"/>
      <c r="H469" s="66"/>
      <c r="I469" s="3"/>
    </row>
    <row r="470" spans="1:9" s="59" customFormat="1" ht="38.65" customHeight="1" x14ac:dyDescent="0.3">
      <c r="A470" s="6"/>
      <c r="C470" s="66"/>
      <c r="D470" s="66"/>
      <c r="E470" s="66"/>
      <c r="F470" s="66"/>
      <c r="G470" s="66"/>
      <c r="H470" s="66"/>
      <c r="I470" s="3"/>
    </row>
    <row r="471" spans="1:9" s="59" customFormat="1" ht="38.65" customHeight="1" x14ac:dyDescent="0.3">
      <c r="A471" s="6"/>
      <c r="C471" s="66"/>
      <c r="D471" s="66"/>
      <c r="E471" s="66"/>
      <c r="F471" s="66"/>
      <c r="G471" s="66"/>
      <c r="H471" s="66"/>
      <c r="I471" s="3"/>
    </row>
    <row r="472" spans="1:9" s="59" customFormat="1" ht="38.65" customHeight="1" x14ac:dyDescent="0.3">
      <c r="A472" s="6"/>
      <c r="C472" s="66"/>
      <c r="D472" s="66"/>
      <c r="E472" s="66"/>
      <c r="F472" s="66"/>
      <c r="G472" s="66"/>
      <c r="H472" s="66"/>
      <c r="I472" s="3"/>
    </row>
    <row r="473" spans="1:9" s="59" customFormat="1" ht="38.65" customHeight="1" x14ac:dyDescent="0.3">
      <c r="A473" s="6"/>
      <c r="C473" s="66"/>
      <c r="D473" s="66"/>
      <c r="E473" s="66"/>
      <c r="F473" s="66"/>
      <c r="G473" s="66"/>
      <c r="H473" s="66"/>
      <c r="I473" s="3"/>
    </row>
    <row r="474" spans="1:9" s="59" customFormat="1" ht="38.65" customHeight="1" x14ac:dyDescent="0.3">
      <c r="A474" s="6"/>
      <c r="C474" s="66"/>
      <c r="D474" s="66"/>
      <c r="E474" s="66"/>
      <c r="F474" s="66"/>
      <c r="G474" s="66"/>
      <c r="H474" s="66"/>
      <c r="I474" s="3"/>
    </row>
    <row r="475" spans="1:9" s="59" customFormat="1" ht="38.65" customHeight="1" x14ac:dyDescent="0.3">
      <c r="A475" s="6"/>
      <c r="C475" s="66"/>
      <c r="D475" s="66"/>
      <c r="E475" s="66"/>
      <c r="F475" s="66"/>
      <c r="G475" s="66"/>
      <c r="H475" s="66"/>
      <c r="I475" s="3"/>
    </row>
    <row r="476" spans="1:9" s="59" customFormat="1" ht="38.65" customHeight="1" x14ac:dyDescent="0.3">
      <c r="A476" s="6"/>
      <c r="C476" s="66"/>
      <c r="D476" s="66"/>
      <c r="E476" s="66"/>
      <c r="F476" s="66"/>
      <c r="G476" s="66"/>
      <c r="H476" s="66"/>
      <c r="I476" s="3"/>
    </row>
    <row r="477" spans="1:9" s="59" customFormat="1" ht="38.65" customHeight="1" x14ac:dyDescent="0.3">
      <c r="A477" s="6"/>
      <c r="C477" s="66"/>
      <c r="D477" s="66"/>
      <c r="E477" s="66"/>
      <c r="F477" s="66"/>
      <c r="G477" s="66"/>
      <c r="H477" s="66"/>
      <c r="I477" s="3"/>
    </row>
    <row r="478" spans="1:9" s="59" customFormat="1" ht="38.65" customHeight="1" x14ac:dyDescent="0.3">
      <c r="A478" s="6"/>
      <c r="C478" s="66"/>
      <c r="D478" s="66"/>
      <c r="E478" s="66"/>
      <c r="F478" s="66"/>
      <c r="G478" s="66"/>
      <c r="H478" s="66"/>
      <c r="I478" s="3"/>
    </row>
    <row r="479" spans="1:9" s="59" customFormat="1" ht="38.65" customHeight="1" x14ac:dyDescent="0.3">
      <c r="A479" s="6"/>
      <c r="C479" s="66"/>
      <c r="D479" s="66"/>
      <c r="E479" s="66"/>
      <c r="F479" s="66"/>
      <c r="G479" s="66"/>
      <c r="H479" s="66"/>
      <c r="I479" s="3"/>
    </row>
    <row r="480" spans="1:9" s="59" customFormat="1" ht="38.65" customHeight="1" x14ac:dyDescent="0.3">
      <c r="A480" s="6"/>
      <c r="C480" s="66"/>
      <c r="D480" s="66"/>
      <c r="E480" s="66"/>
      <c r="F480" s="66"/>
      <c r="G480" s="66"/>
      <c r="H480" s="66"/>
      <c r="I480" s="3"/>
    </row>
    <row r="481" spans="1:9" s="59" customFormat="1" ht="38.65" customHeight="1" x14ac:dyDescent="0.3">
      <c r="A481" s="6"/>
      <c r="C481" s="66"/>
      <c r="D481" s="66"/>
      <c r="E481" s="66"/>
      <c r="F481" s="66"/>
      <c r="G481" s="66"/>
      <c r="H481" s="66"/>
      <c r="I481" s="3"/>
    </row>
    <row r="482" spans="1:9" s="59" customFormat="1" ht="38.65" customHeight="1" x14ac:dyDescent="0.3">
      <c r="A482" s="6"/>
      <c r="C482" s="66"/>
      <c r="D482" s="66"/>
      <c r="E482" s="66"/>
      <c r="F482" s="66"/>
      <c r="G482" s="66"/>
      <c r="H482" s="66"/>
      <c r="I482" s="3"/>
    </row>
    <row r="483" spans="1:9" s="59" customFormat="1" ht="38.65" customHeight="1" x14ac:dyDescent="0.3">
      <c r="A483" s="6"/>
      <c r="C483" s="66"/>
      <c r="D483" s="66"/>
      <c r="E483" s="66"/>
      <c r="F483" s="66"/>
      <c r="G483" s="66"/>
      <c r="H483" s="66"/>
      <c r="I483" s="3"/>
    </row>
    <row r="484" spans="1:9" s="59" customFormat="1" ht="38.65" customHeight="1" x14ac:dyDescent="0.3">
      <c r="A484" s="6"/>
      <c r="C484" s="66"/>
      <c r="D484" s="66"/>
      <c r="E484" s="66"/>
      <c r="F484" s="66"/>
      <c r="G484" s="66"/>
      <c r="H484" s="66"/>
      <c r="I484" s="3"/>
    </row>
    <row r="485" spans="1:9" s="59" customFormat="1" ht="38.65" customHeight="1" x14ac:dyDescent="0.3">
      <c r="A485" s="6"/>
      <c r="C485" s="66"/>
      <c r="D485" s="66"/>
      <c r="E485" s="66"/>
      <c r="F485" s="66"/>
      <c r="G485" s="66"/>
      <c r="H485" s="66"/>
      <c r="I485" s="3"/>
    </row>
    <row r="486" spans="1:9" s="59" customFormat="1" ht="38.65" customHeight="1" x14ac:dyDescent="0.3">
      <c r="A486" s="6"/>
      <c r="C486" s="66"/>
      <c r="D486" s="66"/>
      <c r="E486" s="66"/>
      <c r="F486" s="66"/>
      <c r="G486" s="66"/>
      <c r="H486" s="66"/>
      <c r="I486" s="3"/>
    </row>
    <row r="487" spans="1:9" s="59" customFormat="1" ht="38.65" customHeight="1" x14ac:dyDescent="0.3">
      <c r="A487" s="6"/>
      <c r="C487" s="66"/>
      <c r="D487" s="66"/>
      <c r="E487" s="66"/>
      <c r="F487" s="66"/>
      <c r="G487" s="66"/>
      <c r="H487" s="66"/>
      <c r="I487" s="3"/>
    </row>
    <row r="488" spans="1:9" s="59" customFormat="1" ht="38.65" customHeight="1" x14ac:dyDescent="0.3">
      <c r="A488" s="6"/>
      <c r="C488" s="66"/>
      <c r="D488" s="66"/>
      <c r="E488" s="66"/>
      <c r="F488" s="66"/>
      <c r="G488" s="66"/>
      <c r="H488" s="66"/>
      <c r="I488" s="3"/>
    </row>
    <row r="489" spans="1:9" s="59" customFormat="1" ht="38.65" customHeight="1" x14ac:dyDescent="0.3">
      <c r="A489" s="6"/>
      <c r="C489" s="66"/>
      <c r="D489" s="66"/>
      <c r="E489" s="66"/>
      <c r="F489" s="66"/>
      <c r="G489" s="66"/>
      <c r="H489" s="66"/>
      <c r="I489" s="3"/>
    </row>
    <row r="490" spans="1:9" s="59" customFormat="1" ht="38.65" customHeight="1" x14ac:dyDescent="0.3">
      <c r="A490" s="6"/>
      <c r="C490" s="66"/>
      <c r="D490" s="66"/>
      <c r="E490" s="66"/>
      <c r="F490" s="66"/>
      <c r="G490" s="66"/>
      <c r="H490" s="66"/>
      <c r="I490" s="3"/>
    </row>
    <row r="491" spans="1:9" s="59" customFormat="1" ht="38.65" customHeight="1" x14ac:dyDescent="0.3">
      <c r="A491" s="6"/>
      <c r="C491" s="66"/>
      <c r="D491" s="66"/>
      <c r="E491" s="66"/>
      <c r="F491" s="66"/>
      <c r="G491" s="66"/>
      <c r="H491" s="66"/>
      <c r="I491" s="3"/>
    </row>
    <row r="492" spans="1:9" s="59" customFormat="1" ht="38.65" customHeight="1" x14ac:dyDescent="0.3">
      <c r="A492" s="6"/>
      <c r="C492" s="66"/>
      <c r="D492" s="66"/>
      <c r="E492" s="66"/>
      <c r="F492" s="66"/>
      <c r="G492" s="66"/>
      <c r="H492" s="66"/>
      <c r="I492" s="3"/>
    </row>
    <row r="493" spans="1:9" s="59" customFormat="1" ht="38.65" customHeight="1" x14ac:dyDescent="0.3">
      <c r="A493" s="6"/>
      <c r="C493" s="66"/>
      <c r="D493" s="66"/>
      <c r="E493" s="66"/>
      <c r="F493" s="66"/>
      <c r="G493" s="66"/>
      <c r="H493" s="66"/>
      <c r="I493" s="3"/>
    </row>
    <row r="494" spans="1:9" s="59" customFormat="1" ht="38.65" customHeight="1" x14ac:dyDescent="0.3">
      <c r="A494" s="6"/>
      <c r="C494" s="66"/>
      <c r="D494" s="66"/>
      <c r="E494" s="66"/>
      <c r="F494" s="66"/>
      <c r="G494" s="66"/>
      <c r="H494" s="66"/>
      <c r="I494" s="3"/>
    </row>
    <row r="495" spans="1:9" s="59" customFormat="1" ht="38.65" customHeight="1" x14ac:dyDescent="0.3">
      <c r="A495" s="6"/>
      <c r="C495" s="66"/>
      <c r="D495" s="66"/>
      <c r="E495" s="66"/>
      <c r="F495" s="66"/>
      <c r="G495" s="66"/>
      <c r="H495" s="66"/>
      <c r="I495" s="3"/>
    </row>
    <row r="496" spans="1:9" s="59" customFormat="1" ht="38.65" customHeight="1" x14ac:dyDescent="0.3">
      <c r="A496" s="6"/>
      <c r="C496" s="66"/>
      <c r="D496" s="66"/>
      <c r="E496" s="66"/>
      <c r="F496" s="66"/>
      <c r="G496" s="66"/>
      <c r="H496" s="66"/>
      <c r="I496" s="3"/>
    </row>
    <row r="497" spans="1:9" s="59" customFormat="1" ht="38.65" customHeight="1" x14ac:dyDescent="0.3">
      <c r="A497" s="6"/>
      <c r="C497" s="66"/>
      <c r="D497" s="66"/>
      <c r="E497" s="66"/>
      <c r="F497" s="66"/>
      <c r="G497" s="66"/>
      <c r="H497" s="66"/>
      <c r="I497" s="3"/>
    </row>
    <row r="498" spans="1:9" s="59" customFormat="1" ht="38.65" customHeight="1" x14ac:dyDescent="0.3">
      <c r="A498" s="6"/>
      <c r="C498" s="66"/>
      <c r="D498" s="66"/>
      <c r="E498" s="66"/>
      <c r="F498" s="66"/>
      <c r="G498" s="66"/>
      <c r="H498" s="66"/>
      <c r="I498" s="3"/>
    </row>
    <row r="499" spans="1:9" s="59" customFormat="1" ht="38.65" customHeight="1" x14ac:dyDescent="0.3">
      <c r="A499" s="6"/>
      <c r="C499" s="66"/>
      <c r="D499" s="66"/>
      <c r="E499" s="66"/>
      <c r="F499" s="66"/>
      <c r="G499" s="66"/>
      <c r="H499" s="66"/>
      <c r="I499" s="3"/>
    </row>
    <row r="500" spans="1:9" s="59" customFormat="1" ht="38.65" customHeight="1" x14ac:dyDescent="0.3">
      <c r="A500" s="6"/>
      <c r="C500" s="66"/>
      <c r="D500" s="66"/>
      <c r="E500" s="66"/>
      <c r="F500" s="66"/>
      <c r="G500" s="66"/>
      <c r="H500" s="66"/>
      <c r="I500" s="3"/>
    </row>
    <row r="501" spans="1:9" s="59" customFormat="1" ht="38.65" customHeight="1" x14ac:dyDescent="0.3">
      <c r="A501" s="6"/>
      <c r="C501" s="66"/>
      <c r="D501" s="66"/>
      <c r="E501" s="66"/>
      <c r="F501" s="66"/>
      <c r="G501" s="66"/>
      <c r="H501" s="66"/>
      <c r="I501" s="3"/>
    </row>
    <row r="502" spans="1:9" s="59" customFormat="1" ht="38.65" customHeight="1" x14ac:dyDescent="0.3">
      <c r="A502" s="6"/>
      <c r="C502" s="66"/>
      <c r="D502" s="66"/>
      <c r="E502" s="66"/>
      <c r="F502" s="66"/>
      <c r="G502" s="66"/>
      <c r="H502" s="66"/>
      <c r="I502" s="3"/>
    </row>
    <row r="503" spans="1:9" s="59" customFormat="1" ht="38.65" customHeight="1" x14ac:dyDescent="0.3">
      <c r="A503" s="6"/>
      <c r="C503" s="66"/>
      <c r="D503" s="66"/>
      <c r="E503" s="66"/>
      <c r="F503" s="66"/>
      <c r="G503" s="66"/>
      <c r="H503" s="66"/>
      <c r="I503" s="3"/>
    </row>
    <row r="504" spans="1:9" s="59" customFormat="1" ht="38.65" customHeight="1" x14ac:dyDescent="0.3">
      <c r="A504" s="6"/>
      <c r="C504" s="66"/>
      <c r="D504" s="66"/>
      <c r="E504" s="66"/>
      <c r="F504" s="66"/>
      <c r="G504" s="66"/>
      <c r="H504" s="66"/>
      <c r="I504" s="3"/>
    </row>
    <row r="505" spans="1:9" s="59" customFormat="1" ht="38.65" customHeight="1" x14ac:dyDescent="0.3">
      <c r="A505" s="6"/>
      <c r="C505" s="66"/>
      <c r="D505" s="66"/>
      <c r="E505" s="66"/>
      <c r="F505" s="66"/>
      <c r="G505" s="66"/>
      <c r="H505" s="66"/>
      <c r="I505" s="3"/>
    </row>
    <row r="506" spans="1:9" s="59" customFormat="1" ht="38.65" customHeight="1" x14ac:dyDescent="0.3">
      <c r="A506" s="6"/>
      <c r="C506" s="66"/>
      <c r="D506" s="66"/>
      <c r="E506" s="66"/>
      <c r="F506" s="66"/>
      <c r="G506" s="66"/>
      <c r="H506" s="66"/>
      <c r="I506" s="3"/>
    </row>
    <row r="507" spans="1:9" s="59" customFormat="1" ht="38.65" customHeight="1" x14ac:dyDescent="0.3">
      <c r="A507" s="6"/>
      <c r="C507" s="66"/>
      <c r="D507" s="66"/>
      <c r="E507" s="66"/>
      <c r="F507" s="66"/>
      <c r="G507" s="66"/>
      <c r="H507" s="66"/>
      <c r="I507" s="3"/>
    </row>
    <row r="508" spans="1:9" s="59" customFormat="1" ht="38.65" customHeight="1" x14ac:dyDescent="0.3">
      <c r="A508" s="6"/>
      <c r="C508" s="66"/>
      <c r="D508" s="66"/>
      <c r="E508" s="66"/>
      <c r="F508" s="66"/>
      <c r="G508" s="66"/>
      <c r="H508" s="66"/>
      <c r="I508" s="3"/>
    </row>
    <row r="509" spans="1:9" s="59" customFormat="1" ht="38.65" customHeight="1" x14ac:dyDescent="0.3">
      <c r="A509" s="6"/>
      <c r="C509" s="66"/>
      <c r="D509" s="66"/>
      <c r="E509" s="66"/>
      <c r="F509" s="66"/>
      <c r="G509" s="66"/>
      <c r="H509" s="66"/>
      <c r="I509" s="3"/>
    </row>
    <row r="510" spans="1:9" s="59" customFormat="1" ht="38.65" customHeight="1" x14ac:dyDescent="0.3">
      <c r="A510" s="6"/>
      <c r="C510" s="66"/>
      <c r="D510" s="66"/>
      <c r="E510" s="66"/>
      <c r="F510" s="66"/>
      <c r="G510" s="66"/>
      <c r="H510" s="66"/>
      <c r="I510" s="3"/>
    </row>
    <row r="511" spans="1:9" s="59" customFormat="1" ht="38.65" customHeight="1" x14ac:dyDescent="0.3">
      <c r="A511" s="6"/>
      <c r="C511" s="66"/>
      <c r="D511" s="66"/>
      <c r="E511" s="66"/>
      <c r="F511" s="66"/>
      <c r="G511" s="66"/>
      <c r="H511" s="66"/>
      <c r="I511" s="3"/>
    </row>
    <row r="512" spans="1:9" s="59" customFormat="1" ht="38.65" customHeight="1" x14ac:dyDescent="0.3">
      <c r="A512" s="6"/>
      <c r="C512" s="66"/>
      <c r="D512" s="66"/>
      <c r="E512" s="66"/>
      <c r="F512" s="66"/>
      <c r="G512" s="66"/>
      <c r="H512" s="66"/>
      <c r="I512" s="3"/>
    </row>
    <row r="513" spans="1:9" s="59" customFormat="1" ht="38.65" customHeight="1" x14ac:dyDescent="0.3">
      <c r="A513" s="6"/>
      <c r="C513" s="66"/>
      <c r="D513" s="66"/>
      <c r="E513" s="66"/>
      <c r="F513" s="66"/>
      <c r="G513" s="66"/>
      <c r="H513" s="66"/>
      <c r="I513" s="3"/>
    </row>
    <row r="514" spans="1:9" s="59" customFormat="1" ht="38.65" customHeight="1" x14ac:dyDescent="0.3">
      <c r="A514" s="6"/>
      <c r="C514" s="66"/>
      <c r="D514" s="66"/>
      <c r="E514" s="66"/>
      <c r="F514" s="66"/>
      <c r="G514" s="66"/>
      <c r="H514" s="66"/>
      <c r="I514" s="3"/>
    </row>
    <row r="515" spans="1:9" s="59" customFormat="1" ht="38.65" customHeight="1" x14ac:dyDescent="0.3">
      <c r="A515" s="6"/>
      <c r="C515" s="66"/>
      <c r="D515" s="66"/>
      <c r="E515" s="66"/>
      <c r="F515" s="66"/>
      <c r="G515" s="66"/>
      <c r="H515" s="66"/>
      <c r="I515" s="3"/>
    </row>
    <row r="516" spans="1:9" s="59" customFormat="1" ht="38.65" customHeight="1" x14ac:dyDescent="0.3">
      <c r="A516" s="6"/>
      <c r="C516" s="66"/>
      <c r="D516" s="66"/>
      <c r="E516" s="66"/>
      <c r="F516" s="66"/>
      <c r="G516" s="66"/>
      <c r="H516" s="66"/>
      <c r="I516" s="3"/>
    </row>
    <row r="517" spans="1:9" s="59" customFormat="1" ht="38.65" customHeight="1" x14ac:dyDescent="0.3">
      <c r="A517" s="6"/>
      <c r="C517" s="66"/>
      <c r="D517" s="66"/>
      <c r="E517" s="66"/>
      <c r="F517" s="66"/>
      <c r="G517" s="66"/>
      <c r="H517" s="66"/>
      <c r="I517" s="3"/>
    </row>
    <row r="518" spans="1:9" s="59" customFormat="1" ht="38.65" customHeight="1" x14ac:dyDescent="0.3">
      <c r="A518" s="6"/>
      <c r="C518" s="66"/>
      <c r="D518" s="66"/>
      <c r="E518" s="66"/>
      <c r="F518" s="66"/>
      <c r="G518" s="66"/>
      <c r="H518" s="66"/>
      <c r="I518" s="3"/>
    </row>
    <row r="519" spans="1:9" s="59" customFormat="1" ht="38.65" customHeight="1" x14ac:dyDescent="0.3">
      <c r="A519" s="6"/>
      <c r="C519" s="66"/>
      <c r="D519" s="66"/>
      <c r="E519" s="66"/>
      <c r="F519" s="66"/>
      <c r="G519" s="66"/>
      <c r="H519" s="66"/>
      <c r="I519" s="3"/>
    </row>
    <row r="520" spans="1:9" s="59" customFormat="1" ht="38.65" customHeight="1" x14ac:dyDescent="0.3">
      <c r="A520" s="6"/>
      <c r="C520" s="66"/>
      <c r="D520" s="66"/>
      <c r="E520" s="66"/>
      <c r="F520" s="66"/>
      <c r="G520" s="66"/>
      <c r="H520" s="66"/>
      <c r="I520" s="3"/>
    </row>
    <row r="521" spans="1:9" s="59" customFormat="1" ht="38.65" customHeight="1" x14ac:dyDescent="0.3">
      <c r="A521" s="6"/>
      <c r="C521" s="66"/>
      <c r="D521" s="66"/>
      <c r="E521" s="66"/>
      <c r="F521" s="66"/>
      <c r="G521" s="66"/>
      <c r="H521" s="66"/>
      <c r="I521" s="3"/>
    </row>
    <row r="522" spans="1:9" s="59" customFormat="1" ht="38.65" customHeight="1" x14ac:dyDescent="0.3">
      <c r="A522" s="6"/>
      <c r="C522" s="66"/>
      <c r="D522" s="66"/>
      <c r="E522" s="66"/>
      <c r="F522" s="66"/>
      <c r="G522" s="66"/>
      <c r="H522" s="66"/>
      <c r="I522" s="3"/>
    </row>
    <row r="523" spans="1:9" s="59" customFormat="1" ht="38.65" customHeight="1" x14ac:dyDescent="0.3">
      <c r="A523" s="6"/>
      <c r="C523" s="66"/>
      <c r="D523" s="66"/>
      <c r="E523" s="66"/>
      <c r="F523" s="66"/>
      <c r="G523" s="66"/>
      <c r="H523" s="66"/>
      <c r="I523" s="3"/>
    </row>
    <row r="524" spans="1:9" s="59" customFormat="1" ht="38.65" customHeight="1" x14ac:dyDescent="0.3">
      <c r="A524" s="6"/>
      <c r="C524" s="66"/>
      <c r="D524" s="66"/>
      <c r="E524" s="66"/>
      <c r="F524" s="66"/>
      <c r="G524" s="66"/>
      <c r="H524" s="66"/>
      <c r="I524" s="3"/>
    </row>
    <row r="525" spans="1:9" s="59" customFormat="1" ht="38.65" customHeight="1" x14ac:dyDescent="0.3">
      <c r="A525" s="6"/>
      <c r="C525" s="66"/>
      <c r="D525" s="66"/>
      <c r="E525" s="66"/>
      <c r="F525" s="66"/>
      <c r="G525" s="66"/>
      <c r="H525" s="66"/>
      <c r="I525" s="3"/>
    </row>
    <row r="526" spans="1:9" s="59" customFormat="1" ht="38.65" customHeight="1" x14ac:dyDescent="0.3">
      <c r="A526" s="6"/>
      <c r="C526" s="66"/>
      <c r="D526" s="66"/>
      <c r="E526" s="66"/>
      <c r="F526" s="66"/>
      <c r="G526" s="66"/>
      <c r="H526" s="66"/>
      <c r="I526" s="3"/>
    </row>
    <row r="527" spans="1:9" s="59" customFormat="1" ht="38.65" customHeight="1" x14ac:dyDescent="0.3">
      <c r="A527" s="6"/>
      <c r="C527" s="66"/>
      <c r="D527" s="66"/>
      <c r="E527" s="66"/>
      <c r="F527" s="66"/>
      <c r="G527" s="66"/>
      <c r="H527" s="66"/>
      <c r="I527" s="3"/>
    </row>
    <row r="528" spans="1:9" s="59" customFormat="1" ht="38.65" customHeight="1" x14ac:dyDescent="0.3">
      <c r="A528" s="6"/>
      <c r="C528" s="66"/>
      <c r="D528" s="66"/>
      <c r="E528" s="66"/>
      <c r="F528" s="66"/>
      <c r="G528" s="66"/>
      <c r="H528" s="66"/>
      <c r="I528" s="3"/>
    </row>
    <row r="529" spans="1:9" s="59" customFormat="1" ht="38.65" customHeight="1" x14ac:dyDescent="0.3">
      <c r="A529" s="6"/>
      <c r="C529" s="66"/>
      <c r="D529" s="66"/>
      <c r="E529" s="66"/>
      <c r="F529" s="66"/>
      <c r="G529" s="66"/>
      <c r="H529" s="66"/>
      <c r="I529" s="3"/>
    </row>
    <row r="530" spans="1:9" s="59" customFormat="1" ht="38.65" customHeight="1" x14ac:dyDescent="0.3">
      <c r="A530" s="6"/>
      <c r="C530" s="66"/>
      <c r="D530" s="66"/>
      <c r="E530" s="66"/>
      <c r="F530" s="66"/>
      <c r="G530" s="66"/>
      <c r="H530" s="66"/>
      <c r="I530" s="3"/>
    </row>
    <row r="531" spans="1:9" s="59" customFormat="1" ht="38.65" customHeight="1" x14ac:dyDescent="0.3">
      <c r="A531" s="6"/>
      <c r="C531" s="66"/>
      <c r="D531" s="66"/>
      <c r="E531" s="66"/>
      <c r="F531" s="66"/>
      <c r="G531" s="66"/>
      <c r="H531" s="66"/>
      <c r="I531" s="3"/>
    </row>
    <row r="532" spans="1:9" s="59" customFormat="1" ht="38.65" customHeight="1" x14ac:dyDescent="0.3">
      <c r="A532" s="6"/>
      <c r="C532" s="66"/>
      <c r="D532" s="66"/>
      <c r="E532" s="66"/>
      <c r="F532" s="66"/>
      <c r="G532" s="66"/>
      <c r="H532" s="66"/>
      <c r="I532" s="3"/>
    </row>
    <row r="533" spans="1:9" s="59" customFormat="1" ht="38.65" customHeight="1" x14ac:dyDescent="0.3">
      <c r="A533" s="6"/>
      <c r="C533" s="66"/>
      <c r="D533" s="66"/>
      <c r="E533" s="66"/>
      <c r="F533" s="66"/>
      <c r="G533" s="66"/>
      <c r="H533" s="66"/>
      <c r="I533" s="3"/>
    </row>
    <row r="534" spans="1:9" s="59" customFormat="1" ht="38.65" customHeight="1" x14ac:dyDescent="0.3">
      <c r="A534" s="6"/>
      <c r="C534" s="66"/>
      <c r="D534" s="66"/>
      <c r="E534" s="66"/>
      <c r="F534" s="66"/>
      <c r="G534" s="66"/>
      <c r="H534" s="66"/>
      <c r="I534" s="3"/>
    </row>
    <row r="535" spans="1:9" s="59" customFormat="1" ht="38.65" customHeight="1" x14ac:dyDescent="0.3">
      <c r="A535" s="6"/>
      <c r="C535" s="66"/>
      <c r="D535" s="66"/>
      <c r="E535" s="66"/>
      <c r="F535" s="66"/>
      <c r="G535" s="66"/>
      <c r="H535" s="66"/>
      <c r="I535" s="3"/>
    </row>
    <row r="536" spans="1:9" s="59" customFormat="1" ht="38.65" customHeight="1" x14ac:dyDescent="0.3">
      <c r="A536" s="6"/>
      <c r="C536" s="66"/>
      <c r="D536" s="66"/>
      <c r="E536" s="66"/>
      <c r="F536" s="66"/>
      <c r="G536" s="66"/>
      <c r="H536" s="66"/>
      <c r="I536" s="3"/>
    </row>
    <row r="537" spans="1:9" s="59" customFormat="1" ht="38.65" customHeight="1" x14ac:dyDescent="0.3">
      <c r="A537" s="6"/>
      <c r="C537" s="66"/>
      <c r="D537" s="66"/>
      <c r="E537" s="66"/>
      <c r="F537" s="66"/>
      <c r="G537" s="66"/>
      <c r="H537" s="66"/>
      <c r="I537" s="3"/>
    </row>
    <row r="538" spans="1:9" s="59" customFormat="1" ht="38.65" customHeight="1" x14ac:dyDescent="0.3">
      <c r="A538" s="6"/>
      <c r="C538" s="66"/>
      <c r="D538" s="66"/>
      <c r="E538" s="66"/>
      <c r="F538" s="66"/>
      <c r="G538" s="66"/>
      <c r="H538" s="66"/>
      <c r="I538" s="3"/>
    </row>
    <row r="539" spans="1:9" s="59" customFormat="1" ht="38.65" customHeight="1" x14ac:dyDescent="0.3">
      <c r="A539" s="6"/>
      <c r="C539" s="66"/>
      <c r="D539" s="66"/>
      <c r="E539" s="66"/>
      <c r="F539" s="66"/>
      <c r="G539" s="66"/>
      <c r="H539" s="66"/>
      <c r="I539" s="3"/>
    </row>
    <row r="540" spans="1:9" s="59" customFormat="1" ht="38.65" customHeight="1" x14ac:dyDescent="0.3">
      <c r="A540" s="6"/>
      <c r="C540" s="66"/>
      <c r="D540" s="66"/>
      <c r="E540" s="66"/>
      <c r="F540" s="66"/>
      <c r="G540" s="66"/>
      <c r="H540" s="66"/>
      <c r="I540" s="3"/>
    </row>
    <row r="541" spans="1:9" s="59" customFormat="1" ht="38.65" customHeight="1" x14ac:dyDescent="0.3">
      <c r="A541" s="6"/>
      <c r="C541" s="66"/>
      <c r="D541" s="66"/>
      <c r="E541" s="66"/>
      <c r="F541" s="66"/>
      <c r="G541" s="66"/>
      <c r="H541" s="66"/>
      <c r="I541" s="3"/>
    </row>
    <row r="542" spans="1:9" s="59" customFormat="1" ht="38.65" customHeight="1" x14ac:dyDescent="0.3">
      <c r="A542" s="6"/>
      <c r="C542" s="66"/>
      <c r="D542" s="66"/>
      <c r="E542" s="66"/>
      <c r="F542" s="66"/>
      <c r="G542" s="66"/>
      <c r="H542" s="66"/>
      <c r="I542" s="3"/>
    </row>
    <row r="543" spans="1:9" s="59" customFormat="1" ht="38.65" customHeight="1" x14ac:dyDescent="0.3">
      <c r="A543" s="6"/>
      <c r="C543" s="66"/>
      <c r="D543" s="66"/>
      <c r="E543" s="66"/>
      <c r="F543" s="66"/>
      <c r="G543" s="66"/>
      <c r="H543" s="66"/>
      <c r="I543" s="3"/>
    </row>
    <row r="544" spans="1:9" s="59" customFormat="1" ht="38.65" customHeight="1" x14ac:dyDescent="0.3">
      <c r="A544" s="6"/>
      <c r="C544" s="66"/>
      <c r="D544" s="66"/>
      <c r="E544" s="66"/>
      <c r="F544" s="66"/>
      <c r="G544" s="66"/>
      <c r="H544" s="66"/>
      <c r="I544" s="3"/>
    </row>
    <row r="545" spans="1:9" s="59" customFormat="1" ht="38.65" customHeight="1" x14ac:dyDescent="0.3">
      <c r="A545" s="6"/>
      <c r="C545" s="66"/>
      <c r="D545" s="66"/>
      <c r="E545" s="66"/>
      <c r="F545" s="66"/>
      <c r="G545" s="66"/>
      <c r="H545" s="66"/>
      <c r="I545" s="3"/>
    </row>
    <row r="546" spans="1:9" s="59" customFormat="1" ht="38.65" customHeight="1" x14ac:dyDescent="0.3">
      <c r="A546" s="6"/>
      <c r="C546" s="66"/>
      <c r="D546" s="66"/>
      <c r="E546" s="66"/>
      <c r="F546" s="66"/>
      <c r="G546" s="66"/>
      <c r="H546" s="66"/>
      <c r="I546" s="3"/>
    </row>
    <row r="547" spans="1:9" s="59" customFormat="1" ht="38.65" customHeight="1" x14ac:dyDescent="0.3">
      <c r="A547" s="6"/>
      <c r="C547" s="66"/>
      <c r="D547" s="66"/>
      <c r="E547" s="66"/>
      <c r="F547" s="66"/>
      <c r="G547" s="66"/>
      <c r="H547" s="66"/>
      <c r="I547" s="3"/>
    </row>
    <row r="548" spans="1:9" s="59" customFormat="1" ht="38.65" customHeight="1" x14ac:dyDescent="0.3">
      <c r="A548" s="6"/>
      <c r="C548" s="66"/>
      <c r="D548" s="66"/>
      <c r="E548" s="66"/>
      <c r="F548" s="66"/>
      <c r="G548" s="66"/>
      <c r="H548" s="66"/>
      <c r="I548" s="3"/>
    </row>
    <row r="549" spans="1:9" s="59" customFormat="1" ht="38.65" customHeight="1" x14ac:dyDescent="0.3">
      <c r="A549" s="6"/>
      <c r="C549" s="66"/>
      <c r="D549" s="66"/>
      <c r="E549" s="66"/>
      <c r="F549" s="66"/>
      <c r="G549" s="66"/>
      <c r="H549" s="66"/>
      <c r="I549" s="3"/>
    </row>
    <row r="550" spans="1:9" s="59" customFormat="1" ht="38.65" customHeight="1" x14ac:dyDescent="0.3">
      <c r="A550" s="6"/>
      <c r="C550" s="66"/>
      <c r="D550" s="66"/>
      <c r="E550" s="66"/>
      <c r="F550" s="66"/>
      <c r="G550" s="66"/>
      <c r="H550" s="66"/>
      <c r="I550" s="3"/>
    </row>
    <row r="551" spans="1:9" s="59" customFormat="1" ht="38.65" customHeight="1" x14ac:dyDescent="0.3">
      <c r="A551" s="6"/>
      <c r="C551" s="66"/>
      <c r="D551" s="66"/>
      <c r="E551" s="66"/>
      <c r="F551" s="66"/>
      <c r="G551" s="66"/>
      <c r="H551" s="66"/>
      <c r="I551" s="3"/>
    </row>
    <row r="552" spans="1:9" s="59" customFormat="1" ht="38.65" customHeight="1" x14ac:dyDescent="0.3">
      <c r="A552" s="6"/>
      <c r="C552" s="66"/>
      <c r="D552" s="66"/>
      <c r="E552" s="66"/>
      <c r="F552" s="66"/>
      <c r="G552" s="66"/>
      <c r="H552" s="66"/>
      <c r="I552" s="3"/>
    </row>
    <row r="553" spans="1:9" s="59" customFormat="1" ht="38.65" customHeight="1" x14ac:dyDescent="0.3">
      <c r="A553" s="6"/>
      <c r="C553" s="66"/>
      <c r="D553" s="66"/>
      <c r="E553" s="66"/>
      <c r="F553" s="66"/>
      <c r="G553" s="66"/>
      <c r="H553" s="66"/>
      <c r="I553" s="3"/>
    </row>
    <row r="554" spans="1:9" s="59" customFormat="1" ht="38.65" customHeight="1" x14ac:dyDescent="0.3">
      <c r="A554" s="6"/>
      <c r="C554" s="66"/>
      <c r="D554" s="66"/>
      <c r="E554" s="66"/>
      <c r="F554" s="66"/>
      <c r="G554" s="66"/>
      <c r="H554" s="66"/>
      <c r="I554" s="3"/>
    </row>
    <row r="555" spans="1:9" s="59" customFormat="1" ht="38.65" customHeight="1" x14ac:dyDescent="0.3">
      <c r="A555" s="6"/>
      <c r="C555" s="66"/>
      <c r="D555" s="66"/>
      <c r="E555" s="66"/>
      <c r="F555" s="66"/>
      <c r="G555" s="66"/>
      <c r="H555" s="66"/>
      <c r="I555" s="3"/>
    </row>
    <row r="556" spans="1:9" s="59" customFormat="1" ht="38.65" customHeight="1" x14ac:dyDescent="0.3">
      <c r="A556" s="6"/>
      <c r="C556" s="66"/>
      <c r="D556" s="66"/>
      <c r="E556" s="66"/>
      <c r="F556" s="66"/>
      <c r="G556" s="66"/>
      <c r="H556" s="66"/>
      <c r="I556" s="3"/>
    </row>
    <row r="557" spans="1:9" s="59" customFormat="1" ht="38.65" customHeight="1" x14ac:dyDescent="0.3">
      <c r="A557" s="6"/>
      <c r="C557" s="66"/>
      <c r="D557" s="66"/>
      <c r="E557" s="66"/>
      <c r="F557" s="66"/>
      <c r="G557" s="66"/>
      <c r="H557" s="66"/>
      <c r="I557" s="3"/>
    </row>
    <row r="558" spans="1:9" s="59" customFormat="1" ht="38.65" customHeight="1" x14ac:dyDescent="0.3">
      <c r="A558" s="6"/>
      <c r="C558" s="66"/>
      <c r="D558" s="66"/>
      <c r="E558" s="66"/>
      <c r="F558" s="66"/>
      <c r="G558" s="66"/>
      <c r="H558" s="66"/>
      <c r="I558" s="3"/>
    </row>
    <row r="559" spans="1:9" s="59" customFormat="1" ht="38.65" customHeight="1" x14ac:dyDescent="0.3">
      <c r="A559" s="6"/>
      <c r="C559" s="66"/>
      <c r="D559" s="66"/>
      <c r="E559" s="66"/>
      <c r="F559" s="66"/>
      <c r="G559" s="66"/>
      <c r="H559" s="66"/>
      <c r="I559" s="3"/>
    </row>
    <row r="560" spans="1:9" s="59" customFormat="1" ht="38.65" customHeight="1" x14ac:dyDescent="0.3">
      <c r="A560" s="6"/>
      <c r="C560" s="66"/>
      <c r="D560" s="66"/>
      <c r="E560" s="66"/>
      <c r="F560" s="66"/>
      <c r="G560" s="66"/>
      <c r="H560" s="66"/>
      <c r="I560" s="3"/>
    </row>
    <row r="561" spans="1:9" s="59" customFormat="1" ht="38.65" customHeight="1" x14ac:dyDescent="0.3">
      <c r="A561" s="6"/>
      <c r="C561" s="66"/>
      <c r="D561" s="66"/>
      <c r="E561" s="66"/>
      <c r="F561" s="66"/>
      <c r="G561" s="66"/>
      <c r="H561" s="66"/>
      <c r="I561" s="3"/>
    </row>
    <row r="562" spans="1:9" s="59" customFormat="1" ht="38.65" customHeight="1" x14ac:dyDescent="0.3">
      <c r="A562" s="6"/>
      <c r="C562" s="66"/>
      <c r="D562" s="66"/>
      <c r="E562" s="66"/>
      <c r="F562" s="66"/>
      <c r="G562" s="66"/>
      <c r="H562" s="66"/>
      <c r="I562" s="3"/>
    </row>
    <row r="563" spans="1:9" s="59" customFormat="1" ht="38.65" customHeight="1" x14ac:dyDescent="0.3">
      <c r="A563" s="6"/>
      <c r="C563" s="66"/>
      <c r="D563" s="66"/>
      <c r="E563" s="66"/>
      <c r="F563" s="66"/>
      <c r="G563" s="66"/>
      <c r="H563" s="66"/>
      <c r="I563" s="3"/>
    </row>
    <row r="564" spans="1:9" s="59" customFormat="1" ht="38.65" customHeight="1" x14ac:dyDescent="0.3">
      <c r="A564" s="6"/>
      <c r="C564" s="66"/>
      <c r="D564" s="66"/>
      <c r="E564" s="66"/>
      <c r="F564" s="66"/>
      <c r="G564" s="66"/>
      <c r="H564" s="66"/>
      <c r="I564" s="3"/>
    </row>
    <row r="565" spans="1:9" s="59" customFormat="1" ht="38.65" customHeight="1" x14ac:dyDescent="0.3">
      <c r="A565" s="6"/>
      <c r="C565" s="66"/>
      <c r="D565" s="66"/>
      <c r="E565" s="66"/>
      <c r="F565" s="66"/>
      <c r="G565" s="66"/>
      <c r="H565" s="66"/>
      <c r="I565" s="3"/>
    </row>
    <row r="566" spans="1:9" s="59" customFormat="1" ht="38.65" customHeight="1" x14ac:dyDescent="0.3">
      <c r="A566" s="6"/>
      <c r="C566" s="66"/>
      <c r="D566" s="66"/>
      <c r="E566" s="66"/>
      <c r="F566" s="66"/>
      <c r="G566" s="66"/>
      <c r="H566" s="66"/>
      <c r="I566" s="3"/>
    </row>
    <row r="567" spans="1:9" s="59" customFormat="1" ht="38.65" customHeight="1" x14ac:dyDescent="0.3">
      <c r="A567" s="6"/>
      <c r="C567" s="66"/>
      <c r="D567" s="66"/>
      <c r="E567" s="66"/>
      <c r="F567" s="66"/>
      <c r="G567" s="66"/>
      <c r="H567" s="66"/>
      <c r="I567" s="3"/>
    </row>
    <row r="568" spans="1:9" s="59" customFormat="1" ht="38.65" customHeight="1" x14ac:dyDescent="0.3">
      <c r="A568" s="6"/>
      <c r="C568" s="66"/>
      <c r="D568" s="66"/>
      <c r="E568" s="66"/>
      <c r="F568" s="66"/>
      <c r="G568" s="66"/>
      <c r="H568" s="66"/>
      <c r="I568" s="3"/>
    </row>
    <row r="569" spans="1:9" s="59" customFormat="1" ht="38.65" customHeight="1" x14ac:dyDescent="0.3">
      <c r="A569" s="6"/>
      <c r="C569" s="66"/>
      <c r="D569" s="66"/>
      <c r="E569" s="66"/>
      <c r="F569" s="66"/>
      <c r="G569" s="66"/>
      <c r="H569" s="66"/>
      <c r="I569" s="3"/>
    </row>
    <row r="570" spans="1:9" s="59" customFormat="1" ht="38.65" customHeight="1" x14ac:dyDescent="0.3">
      <c r="A570" s="6"/>
      <c r="C570" s="66"/>
      <c r="D570" s="66"/>
      <c r="E570" s="66"/>
      <c r="F570" s="66"/>
      <c r="G570" s="66"/>
      <c r="H570" s="66"/>
      <c r="I570" s="3"/>
    </row>
    <row r="571" spans="1:9" s="59" customFormat="1" ht="38.65" customHeight="1" x14ac:dyDescent="0.3">
      <c r="A571" s="6"/>
      <c r="C571" s="66"/>
      <c r="D571" s="66"/>
      <c r="E571" s="66"/>
      <c r="F571" s="66"/>
      <c r="G571" s="66"/>
      <c r="H571" s="66"/>
      <c r="I571" s="3"/>
    </row>
    <row r="572" spans="1:9" s="59" customFormat="1" ht="38.65" customHeight="1" x14ac:dyDescent="0.3">
      <c r="A572" s="6"/>
      <c r="C572" s="66"/>
      <c r="D572" s="66"/>
      <c r="E572" s="66"/>
      <c r="F572" s="66"/>
      <c r="G572" s="66"/>
      <c r="H572" s="66"/>
      <c r="I572" s="3"/>
    </row>
    <row r="573" spans="1:9" s="59" customFormat="1" ht="38.65" customHeight="1" x14ac:dyDescent="0.3">
      <c r="A573" s="6"/>
      <c r="C573" s="66"/>
      <c r="D573" s="66"/>
      <c r="E573" s="66"/>
      <c r="F573" s="66"/>
      <c r="G573" s="66"/>
      <c r="H573" s="66"/>
      <c r="I573" s="3"/>
    </row>
    <row r="574" spans="1:9" s="59" customFormat="1" ht="38.65" customHeight="1" x14ac:dyDescent="0.3">
      <c r="A574" s="6"/>
      <c r="C574" s="66"/>
      <c r="D574" s="66"/>
      <c r="E574" s="66"/>
      <c r="F574" s="66"/>
      <c r="G574" s="66"/>
      <c r="H574" s="66"/>
      <c r="I574" s="3"/>
    </row>
    <row r="575" spans="1:9" s="59" customFormat="1" ht="38.65" customHeight="1" x14ac:dyDescent="0.3">
      <c r="A575" s="6"/>
      <c r="C575" s="66"/>
      <c r="D575" s="66"/>
      <c r="E575" s="66"/>
      <c r="F575" s="66"/>
      <c r="G575" s="66"/>
      <c r="H575" s="66"/>
      <c r="I575" s="3"/>
    </row>
    <row r="576" spans="1:9" s="59" customFormat="1" ht="38.65" customHeight="1" x14ac:dyDescent="0.3">
      <c r="A576" s="6"/>
      <c r="C576" s="66"/>
      <c r="D576" s="66"/>
      <c r="E576" s="66"/>
      <c r="F576" s="66"/>
      <c r="G576" s="66"/>
      <c r="H576" s="66"/>
      <c r="I576" s="3"/>
    </row>
    <row r="577" spans="1:9" s="59" customFormat="1" ht="38.65" customHeight="1" x14ac:dyDescent="0.3">
      <c r="A577" s="6"/>
      <c r="C577" s="66"/>
      <c r="D577" s="66"/>
      <c r="E577" s="66"/>
      <c r="F577" s="66"/>
      <c r="G577" s="66"/>
      <c r="H577" s="66"/>
      <c r="I577" s="3"/>
    </row>
    <row r="578" spans="1:9" s="59" customFormat="1" ht="38.65" customHeight="1" x14ac:dyDescent="0.3">
      <c r="A578" s="6"/>
      <c r="C578" s="66"/>
      <c r="D578" s="66"/>
      <c r="E578" s="66"/>
      <c r="F578" s="66"/>
      <c r="G578" s="66"/>
      <c r="H578" s="66"/>
      <c r="I578" s="3"/>
    </row>
    <row r="579" spans="1:9" s="59" customFormat="1" ht="38.65" customHeight="1" x14ac:dyDescent="0.3">
      <c r="A579" s="6"/>
      <c r="C579" s="66"/>
      <c r="D579" s="66"/>
      <c r="E579" s="66"/>
      <c r="F579" s="66"/>
      <c r="G579" s="66"/>
      <c r="H579" s="66"/>
      <c r="I579" s="3"/>
    </row>
    <row r="580" spans="1:9" s="59" customFormat="1" ht="38.65" customHeight="1" x14ac:dyDescent="0.3">
      <c r="A580" s="6"/>
      <c r="C580" s="66"/>
      <c r="D580" s="66"/>
      <c r="E580" s="66"/>
      <c r="F580" s="66"/>
      <c r="G580" s="66"/>
      <c r="H580" s="66"/>
      <c r="I580" s="3"/>
    </row>
    <row r="581" spans="1:9" s="59" customFormat="1" ht="38.65" customHeight="1" x14ac:dyDescent="0.3">
      <c r="A581" s="6"/>
      <c r="C581" s="66"/>
      <c r="D581" s="66"/>
      <c r="E581" s="66"/>
      <c r="F581" s="66"/>
      <c r="G581" s="66"/>
      <c r="H581" s="66"/>
      <c r="I581" s="3"/>
    </row>
    <row r="582" spans="1:9" s="59" customFormat="1" ht="38.65" customHeight="1" x14ac:dyDescent="0.3">
      <c r="A582" s="6"/>
      <c r="C582" s="66"/>
      <c r="D582" s="66"/>
      <c r="E582" s="66"/>
      <c r="F582" s="66"/>
      <c r="G582" s="66"/>
      <c r="H582" s="66"/>
      <c r="I582" s="3"/>
    </row>
    <row r="583" spans="1:9" s="59" customFormat="1" ht="38.65" customHeight="1" x14ac:dyDescent="0.3">
      <c r="A583" s="6"/>
      <c r="C583" s="66"/>
      <c r="D583" s="66"/>
      <c r="E583" s="66"/>
      <c r="F583" s="66"/>
      <c r="G583" s="66"/>
      <c r="H583" s="66"/>
      <c r="I583" s="3"/>
    </row>
    <row r="584" spans="1:9" s="59" customFormat="1" ht="38.65" customHeight="1" x14ac:dyDescent="0.3">
      <c r="A584" s="6"/>
      <c r="C584" s="66"/>
      <c r="D584" s="66"/>
      <c r="E584" s="66"/>
      <c r="F584" s="66"/>
      <c r="G584" s="66"/>
      <c r="H584" s="66"/>
      <c r="I584" s="3"/>
    </row>
    <row r="585" spans="1:9" s="59" customFormat="1" ht="38.65" customHeight="1" x14ac:dyDescent="0.3">
      <c r="A585" s="6"/>
      <c r="C585" s="66"/>
      <c r="D585" s="66"/>
      <c r="E585" s="66"/>
      <c r="F585" s="66"/>
      <c r="G585" s="66"/>
      <c r="H585" s="66"/>
      <c r="I585" s="3"/>
    </row>
    <row r="586" spans="1:9" s="59" customFormat="1" ht="38.65" customHeight="1" x14ac:dyDescent="0.3">
      <c r="A586" s="6"/>
      <c r="C586" s="66"/>
      <c r="D586" s="66"/>
      <c r="E586" s="66"/>
      <c r="F586" s="66"/>
      <c r="G586" s="66"/>
      <c r="H586" s="66"/>
      <c r="I586" s="3"/>
    </row>
    <row r="587" spans="1:9" s="59" customFormat="1" ht="38.65" customHeight="1" x14ac:dyDescent="0.3">
      <c r="A587" s="6"/>
      <c r="C587" s="66"/>
      <c r="D587" s="66"/>
      <c r="E587" s="66"/>
      <c r="F587" s="66"/>
      <c r="G587" s="66"/>
      <c r="H587" s="66"/>
      <c r="I587" s="3"/>
    </row>
    <row r="588" spans="1:9" s="59" customFormat="1" ht="38.65" customHeight="1" x14ac:dyDescent="0.3">
      <c r="A588" s="6"/>
      <c r="C588" s="66"/>
      <c r="D588" s="66"/>
      <c r="E588" s="66"/>
      <c r="F588" s="66"/>
      <c r="G588" s="66"/>
      <c r="H588" s="66"/>
      <c r="I588" s="3"/>
    </row>
    <row r="589" spans="1:9" s="59" customFormat="1" ht="38.65" customHeight="1" x14ac:dyDescent="0.3">
      <c r="A589" s="6"/>
      <c r="C589" s="66"/>
      <c r="D589" s="66"/>
      <c r="E589" s="66"/>
      <c r="F589" s="66"/>
      <c r="G589" s="66"/>
      <c r="H589" s="66"/>
      <c r="I589" s="3"/>
    </row>
    <row r="590" spans="1:9" s="59" customFormat="1" ht="38.65" customHeight="1" x14ac:dyDescent="0.3">
      <c r="A590" s="6"/>
      <c r="C590" s="66"/>
      <c r="D590" s="66"/>
      <c r="E590" s="66"/>
      <c r="F590" s="66"/>
      <c r="G590" s="66"/>
      <c r="H590" s="66"/>
      <c r="I590" s="3"/>
    </row>
    <row r="591" spans="1:9" s="59" customFormat="1" ht="38.65" customHeight="1" x14ac:dyDescent="0.3">
      <c r="A591" s="6"/>
      <c r="C591" s="66"/>
      <c r="D591" s="66"/>
      <c r="E591" s="66"/>
      <c r="F591" s="66"/>
      <c r="G591" s="66"/>
      <c r="H591" s="66"/>
      <c r="I591" s="3"/>
    </row>
    <row r="592" spans="1:9" s="59" customFormat="1" ht="38.65" customHeight="1" x14ac:dyDescent="0.3">
      <c r="A592" s="6"/>
      <c r="C592" s="66"/>
      <c r="D592" s="66"/>
      <c r="E592" s="66"/>
      <c r="F592" s="66"/>
      <c r="G592" s="66"/>
      <c r="H592" s="66"/>
      <c r="I592" s="3"/>
    </row>
    <row r="593" spans="1:9" s="59" customFormat="1" ht="38.65" customHeight="1" x14ac:dyDescent="0.3">
      <c r="A593" s="6"/>
      <c r="C593" s="66"/>
      <c r="D593" s="66"/>
      <c r="E593" s="66"/>
      <c r="F593" s="66"/>
      <c r="G593" s="66"/>
      <c r="H593" s="66"/>
      <c r="I593" s="3"/>
    </row>
    <row r="594" spans="1:9" s="59" customFormat="1" ht="38.65" customHeight="1" x14ac:dyDescent="0.3">
      <c r="A594" s="6"/>
      <c r="C594" s="66"/>
      <c r="D594" s="66"/>
      <c r="E594" s="66"/>
      <c r="F594" s="66"/>
      <c r="G594" s="66"/>
      <c r="H594" s="66"/>
      <c r="I594" s="3"/>
    </row>
    <row r="595" spans="1:9" s="59" customFormat="1" ht="38.65" customHeight="1" x14ac:dyDescent="0.3">
      <c r="A595" s="6"/>
      <c r="C595" s="66"/>
      <c r="D595" s="66"/>
      <c r="E595" s="66"/>
      <c r="F595" s="66"/>
      <c r="G595" s="66"/>
      <c r="H595" s="66"/>
      <c r="I595" s="3"/>
    </row>
    <row r="596" spans="1:9" s="59" customFormat="1" ht="38.65" customHeight="1" x14ac:dyDescent="0.3">
      <c r="A596" s="6"/>
      <c r="C596" s="66"/>
      <c r="D596" s="66"/>
      <c r="E596" s="66"/>
      <c r="F596" s="66"/>
      <c r="G596" s="66"/>
      <c r="H596" s="66"/>
      <c r="I596" s="3"/>
    </row>
    <row r="597" spans="1:9" s="59" customFormat="1" ht="38.65" customHeight="1" x14ac:dyDescent="0.3">
      <c r="A597" s="6"/>
      <c r="C597" s="66"/>
      <c r="D597" s="66"/>
      <c r="E597" s="66"/>
      <c r="F597" s="66"/>
      <c r="G597" s="66"/>
      <c r="H597" s="66"/>
      <c r="I597" s="3"/>
    </row>
    <row r="598" spans="1:9" s="59" customFormat="1" ht="38.65" customHeight="1" x14ac:dyDescent="0.3">
      <c r="A598" s="6"/>
      <c r="C598" s="66"/>
      <c r="D598" s="66"/>
      <c r="E598" s="66"/>
      <c r="F598" s="66"/>
      <c r="G598" s="66"/>
      <c r="H598" s="66"/>
      <c r="I598" s="3"/>
    </row>
    <row r="599" spans="1:9" s="59" customFormat="1" ht="38.65" customHeight="1" x14ac:dyDescent="0.3">
      <c r="A599" s="6"/>
      <c r="C599" s="66"/>
      <c r="D599" s="66"/>
      <c r="E599" s="66"/>
      <c r="F599" s="66"/>
      <c r="G599" s="66"/>
      <c r="H599" s="66"/>
      <c r="I599" s="3"/>
    </row>
    <row r="600" spans="1:9" s="59" customFormat="1" ht="38.65" customHeight="1" x14ac:dyDescent="0.3">
      <c r="A600" s="6"/>
      <c r="C600" s="66"/>
      <c r="D600" s="66"/>
      <c r="E600" s="66"/>
      <c r="F600" s="66"/>
      <c r="G600" s="66"/>
      <c r="H600" s="66"/>
      <c r="I600" s="3"/>
    </row>
    <row r="601" spans="1:9" s="59" customFormat="1" ht="38.65" customHeight="1" x14ac:dyDescent="0.3">
      <c r="A601" s="6"/>
      <c r="C601" s="66"/>
      <c r="D601" s="66"/>
      <c r="E601" s="66"/>
      <c r="F601" s="66"/>
      <c r="G601" s="66"/>
      <c r="H601" s="66"/>
      <c r="I601" s="3"/>
    </row>
    <row r="602" spans="1:9" s="59" customFormat="1" ht="38.65" customHeight="1" x14ac:dyDescent="0.3">
      <c r="A602" s="6"/>
      <c r="C602" s="66"/>
      <c r="D602" s="66"/>
      <c r="E602" s="66"/>
      <c r="F602" s="66"/>
      <c r="G602" s="66"/>
      <c r="H602" s="66"/>
      <c r="I602" s="3"/>
    </row>
    <row r="603" spans="1:9" s="59" customFormat="1" ht="38.65" customHeight="1" x14ac:dyDescent="0.3">
      <c r="A603" s="6"/>
      <c r="C603" s="66"/>
      <c r="D603" s="66"/>
      <c r="E603" s="66"/>
      <c r="F603" s="66"/>
      <c r="G603" s="66"/>
      <c r="H603" s="66"/>
      <c r="I603" s="3"/>
    </row>
    <row r="604" spans="1:9" s="59" customFormat="1" ht="38.65" customHeight="1" x14ac:dyDescent="0.3">
      <c r="A604" s="6"/>
      <c r="C604" s="66"/>
      <c r="D604" s="66"/>
      <c r="E604" s="66"/>
      <c r="F604" s="66"/>
      <c r="G604" s="66"/>
      <c r="H604" s="66"/>
      <c r="I604" s="3"/>
    </row>
    <row r="605" spans="1:9" s="59" customFormat="1" ht="38.65" customHeight="1" x14ac:dyDescent="0.3">
      <c r="A605" s="6"/>
      <c r="C605" s="66"/>
      <c r="D605" s="66"/>
      <c r="E605" s="66"/>
      <c r="F605" s="66"/>
      <c r="G605" s="66"/>
      <c r="H605" s="66"/>
      <c r="I605" s="3"/>
    </row>
    <row r="606" spans="1:9" s="59" customFormat="1" ht="38.65" customHeight="1" x14ac:dyDescent="0.3">
      <c r="A606" s="6"/>
      <c r="C606" s="66"/>
      <c r="D606" s="66"/>
      <c r="E606" s="66"/>
      <c r="F606" s="66"/>
      <c r="G606" s="66"/>
      <c r="H606" s="66"/>
      <c r="I606" s="3"/>
    </row>
    <row r="607" spans="1:9" s="59" customFormat="1" ht="38.65" customHeight="1" x14ac:dyDescent="0.3">
      <c r="A607" s="6"/>
      <c r="C607" s="66"/>
      <c r="D607" s="66"/>
      <c r="E607" s="66"/>
      <c r="F607" s="66"/>
      <c r="G607" s="66"/>
      <c r="H607" s="66"/>
      <c r="I607" s="3"/>
    </row>
    <row r="608" spans="1:9" s="59" customFormat="1" ht="38.65" customHeight="1" x14ac:dyDescent="0.3">
      <c r="A608" s="6"/>
      <c r="C608" s="66"/>
      <c r="D608" s="66"/>
      <c r="E608" s="66"/>
      <c r="F608" s="66"/>
      <c r="G608" s="66"/>
      <c r="H608" s="66"/>
      <c r="I608" s="3"/>
    </row>
    <row r="609" spans="1:9" s="59" customFormat="1" ht="38.65" customHeight="1" x14ac:dyDescent="0.3">
      <c r="A609" s="6"/>
      <c r="C609" s="66"/>
      <c r="D609" s="66"/>
      <c r="E609" s="66"/>
      <c r="F609" s="66"/>
      <c r="G609" s="66"/>
      <c r="H609" s="66"/>
      <c r="I609" s="3"/>
    </row>
    <row r="610" spans="1:9" s="59" customFormat="1" ht="38.65" customHeight="1" x14ac:dyDescent="0.3">
      <c r="A610" s="6"/>
      <c r="C610" s="66"/>
      <c r="D610" s="66"/>
      <c r="E610" s="66"/>
      <c r="F610" s="66"/>
      <c r="G610" s="66"/>
      <c r="H610" s="66"/>
      <c r="I610" s="3"/>
    </row>
    <row r="611" spans="1:9" s="59" customFormat="1" ht="38.65" customHeight="1" x14ac:dyDescent="0.3">
      <c r="A611" s="6"/>
      <c r="C611" s="66"/>
      <c r="D611" s="66"/>
      <c r="E611" s="66"/>
      <c r="F611" s="66"/>
      <c r="G611" s="66"/>
      <c r="H611" s="66"/>
      <c r="I611" s="3"/>
    </row>
    <row r="612" spans="1:9" s="59" customFormat="1" ht="38.65" customHeight="1" x14ac:dyDescent="0.3">
      <c r="A612" s="6"/>
      <c r="C612" s="66"/>
      <c r="D612" s="66"/>
      <c r="E612" s="66"/>
      <c r="F612" s="66"/>
      <c r="G612" s="66"/>
      <c r="H612" s="66"/>
      <c r="I612" s="3"/>
    </row>
    <row r="613" spans="1:9" s="59" customFormat="1" ht="38.65" customHeight="1" x14ac:dyDescent="0.3">
      <c r="A613" s="6"/>
      <c r="C613" s="66"/>
      <c r="D613" s="66"/>
      <c r="E613" s="66"/>
      <c r="F613" s="66"/>
      <c r="G613" s="66"/>
      <c r="H613" s="66"/>
      <c r="I613" s="3"/>
    </row>
    <row r="614" spans="1:9" s="59" customFormat="1" ht="38.65" customHeight="1" x14ac:dyDescent="0.3">
      <c r="A614" s="6"/>
      <c r="C614" s="66"/>
      <c r="D614" s="66"/>
      <c r="E614" s="66"/>
      <c r="F614" s="66"/>
      <c r="G614" s="66"/>
      <c r="H614" s="66"/>
      <c r="I614" s="3"/>
    </row>
    <row r="615" spans="1:9" s="59" customFormat="1" ht="38.65" customHeight="1" x14ac:dyDescent="0.3">
      <c r="A615" s="6"/>
      <c r="C615" s="66"/>
      <c r="D615" s="66"/>
      <c r="E615" s="66"/>
      <c r="F615" s="66"/>
      <c r="G615" s="66"/>
      <c r="H615" s="66"/>
      <c r="I615" s="3"/>
    </row>
    <row r="616" spans="1:9" s="59" customFormat="1" ht="38.65" customHeight="1" x14ac:dyDescent="0.3">
      <c r="A616" s="6"/>
      <c r="C616" s="66"/>
      <c r="D616" s="66"/>
      <c r="E616" s="66"/>
      <c r="F616" s="66"/>
      <c r="G616" s="66"/>
      <c r="H616" s="66"/>
      <c r="I616" s="3"/>
    </row>
    <row r="617" spans="1:9" s="59" customFormat="1" ht="38.65" customHeight="1" x14ac:dyDescent="0.3">
      <c r="A617" s="6"/>
      <c r="C617" s="66"/>
      <c r="D617" s="66"/>
      <c r="E617" s="66"/>
      <c r="F617" s="66"/>
      <c r="G617" s="66"/>
      <c r="H617" s="66"/>
      <c r="I617" s="3"/>
    </row>
    <row r="618" spans="1:9" s="59" customFormat="1" ht="38.65" customHeight="1" x14ac:dyDescent="0.3">
      <c r="A618" s="6"/>
      <c r="C618" s="66"/>
      <c r="D618" s="66"/>
      <c r="E618" s="66"/>
      <c r="F618" s="66"/>
      <c r="G618" s="66"/>
      <c r="H618" s="66"/>
      <c r="I618" s="3"/>
    </row>
    <row r="619" spans="1:9" s="59" customFormat="1" ht="38.65" customHeight="1" x14ac:dyDescent="0.3">
      <c r="A619" s="6"/>
      <c r="C619" s="66"/>
      <c r="D619" s="66"/>
      <c r="E619" s="66"/>
      <c r="F619" s="66"/>
      <c r="G619" s="66"/>
      <c r="H619" s="66"/>
      <c r="I619" s="3"/>
    </row>
    <row r="620" spans="1:9" s="59" customFormat="1" ht="38.65" customHeight="1" x14ac:dyDescent="0.3">
      <c r="A620" s="6"/>
      <c r="C620" s="66"/>
      <c r="D620" s="66"/>
      <c r="E620" s="66"/>
      <c r="F620" s="66"/>
      <c r="G620" s="66"/>
      <c r="H620" s="66"/>
      <c r="I620" s="3"/>
    </row>
    <row r="621" spans="1:9" s="59" customFormat="1" ht="38.65" customHeight="1" x14ac:dyDescent="0.3">
      <c r="A621" s="6"/>
      <c r="C621" s="66"/>
      <c r="D621" s="66"/>
      <c r="E621" s="66"/>
      <c r="F621" s="66"/>
      <c r="G621" s="66"/>
      <c r="H621" s="66"/>
      <c r="I621" s="3"/>
    </row>
    <row r="622" spans="1:9" s="59" customFormat="1" ht="38.65" customHeight="1" x14ac:dyDescent="0.3">
      <c r="A622" s="6"/>
      <c r="C622" s="66"/>
      <c r="D622" s="66"/>
      <c r="E622" s="66"/>
      <c r="F622" s="66"/>
      <c r="G622" s="66"/>
      <c r="H622" s="66"/>
      <c r="I622" s="3"/>
    </row>
    <row r="623" spans="1:9" s="59" customFormat="1" ht="38.65" customHeight="1" x14ac:dyDescent="0.3">
      <c r="A623" s="6"/>
      <c r="C623" s="66"/>
      <c r="D623" s="66"/>
      <c r="E623" s="66"/>
      <c r="F623" s="66"/>
      <c r="G623" s="66"/>
      <c r="H623" s="66"/>
      <c r="I623" s="3"/>
    </row>
    <row r="624" spans="1:9" s="59" customFormat="1" ht="38.65" customHeight="1" x14ac:dyDescent="0.3">
      <c r="A624" s="6"/>
      <c r="C624" s="66"/>
      <c r="D624" s="66"/>
      <c r="E624" s="66"/>
      <c r="F624" s="66"/>
      <c r="G624" s="66"/>
      <c r="H624" s="66"/>
      <c r="I624" s="3"/>
    </row>
    <row r="625" spans="1:9" s="59" customFormat="1" ht="38.65" customHeight="1" x14ac:dyDescent="0.3">
      <c r="A625" s="6"/>
      <c r="C625" s="66"/>
      <c r="D625" s="66"/>
      <c r="E625" s="66"/>
      <c r="F625" s="66"/>
      <c r="G625" s="66"/>
      <c r="H625" s="66"/>
      <c r="I625" s="3"/>
    </row>
    <row r="626" spans="1:9" s="59" customFormat="1" ht="38.65" customHeight="1" x14ac:dyDescent="0.3">
      <c r="A626" s="6"/>
      <c r="C626" s="66"/>
      <c r="D626" s="66"/>
      <c r="E626" s="66"/>
      <c r="F626" s="66"/>
      <c r="G626" s="66"/>
      <c r="H626" s="66"/>
      <c r="I626" s="3"/>
    </row>
    <row r="627" spans="1:9" s="59" customFormat="1" ht="38.65" customHeight="1" x14ac:dyDescent="0.3">
      <c r="A627" s="6"/>
      <c r="C627" s="66"/>
      <c r="D627" s="66"/>
      <c r="E627" s="66"/>
      <c r="F627" s="66"/>
      <c r="G627" s="66"/>
      <c r="H627" s="66"/>
      <c r="I627" s="3"/>
    </row>
    <row r="628" spans="1:9" s="59" customFormat="1" ht="38.65" customHeight="1" x14ac:dyDescent="0.3">
      <c r="A628" s="6"/>
      <c r="C628" s="66"/>
      <c r="D628" s="66"/>
      <c r="E628" s="66"/>
      <c r="F628" s="66"/>
      <c r="G628" s="66"/>
      <c r="H628" s="66"/>
      <c r="I628" s="3"/>
    </row>
    <row r="629" spans="1:9" s="59" customFormat="1" ht="38.65" customHeight="1" x14ac:dyDescent="0.3">
      <c r="A629" s="6"/>
      <c r="C629" s="66"/>
      <c r="D629" s="66"/>
      <c r="E629" s="66"/>
      <c r="F629" s="66"/>
      <c r="G629" s="66"/>
      <c r="H629" s="66"/>
      <c r="I629" s="3"/>
    </row>
    <row r="630" spans="1:9" s="59" customFormat="1" ht="38.65" customHeight="1" x14ac:dyDescent="0.3">
      <c r="A630" s="6"/>
      <c r="C630" s="66"/>
      <c r="D630" s="66"/>
      <c r="E630" s="66"/>
      <c r="F630" s="66"/>
      <c r="G630" s="66"/>
      <c r="H630" s="66"/>
      <c r="I630" s="3"/>
    </row>
    <row r="631" spans="1:9" s="59" customFormat="1" ht="38.65" customHeight="1" x14ac:dyDescent="0.3">
      <c r="A631" s="6"/>
      <c r="C631" s="66"/>
      <c r="D631" s="66"/>
      <c r="E631" s="66"/>
      <c r="F631" s="66"/>
      <c r="G631" s="66"/>
      <c r="H631" s="66"/>
      <c r="I631" s="3"/>
    </row>
    <row r="632" spans="1:9" s="59" customFormat="1" ht="38.65" customHeight="1" x14ac:dyDescent="0.3">
      <c r="A632" s="6"/>
      <c r="C632" s="66"/>
      <c r="D632" s="66"/>
      <c r="E632" s="66"/>
      <c r="F632" s="66"/>
      <c r="G632" s="66"/>
      <c r="H632" s="66"/>
      <c r="I632" s="3"/>
    </row>
    <row r="633" spans="1:9" s="59" customFormat="1" ht="38.65" customHeight="1" x14ac:dyDescent="0.3">
      <c r="A633" s="6"/>
      <c r="C633" s="66"/>
      <c r="D633" s="66"/>
      <c r="E633" s="66"/>
      <c r="F633" s="66"/>
      <c r="G633" s="66"/>
      <c r="H633" s="66"/>
      <c r="I633" s="3"/>
    </row>
    <row r="634" spans="1:9" s="59" customFormat="1" ht="38.65" customHeight="1" x14ac:dyDescent="0.3">
      <c r="A634" s="6"/>
      <c r="C634" s="66"/>
      <c r="D634" s="66"/>
      <c r="E634" s="66"/>
      <c r="F634" s="66"/>
      <c r="G634" s="66"/>
      <c r="H634" s="66"/>
      <c r="I634" s="3"/>
    </row>
    <row r="635" spans="1:9" s="59" customFormat="1" ht="38.65" customHeight="1" x14ac:dyDescent="0.3">
      <c r="A635" s="6"/>
      <c r="C635" s="66"/>
      <c r="D635" s="66"/>
      <c r="E635" s="66"/>
      <c r="F635" s="66"/>
      <c r="G635" s="66"/>
      <c r="H635" s="66"/>
      <c r="I635" s="3"/>
    </row>
    <row r="636" spans="1:9" s="59" customFormat="1" ht="38.65" customHeight="1" x14ac:dyDescent="0.3">
      <c r="A636" s="6"/>
      <c r="C636" s="66"/>
      <c r="D636" s="66"/>
      <c r="E636" s="66"/>
      <c r="F636" s="66"/>
      <c r="G636" s="66"/>
      <c r="H636" s="66"/>
      <c r="I636" s="3"/>
    </row>
    <row r="637" spans="1:9" s="59" customFormat="1" ht="38.65" customHeight="1" x14ac:dyDescent="0.3">
      <c r="A637" s="6"/>
      <c r="C637" s="66"/>
      <c r="D637" s="66"/>
      <c r="E637" s="66"/>
      <c r="F637" s="66"/>
      <c r="G637" s="66"/>
      <c r="H637" s="66"/>
      <c r="I637" s="3"/>
    </row>
    <row r="638" spans="1:9" s="59" customFormat="1" ht="38.65" customHeight="1" x14ac:dyDescent="0.3">
      <c r="A638" s="6"/>
      <c r="C638" s="66"/>
      <c r="D638" s="66"/>
      <c r="E638" s="66"/>
      <c r="F638" s="66"/>
      <c r="G638" s="66"/>
      <c r="H638" s="66"/>
      <c r="I638" s="3"/>
    </row>
    <row r="639" spans="1:9" s="59" customFormat="1" ht="38.65" customHeight="1" x14ac:dyDescent="0.3">
      <c r="A639" s="6"/>
      <c r="C639" s="66"/>
      <c r="D639" s="66"/>
      <c r="E639" s="66"/>
      <c r="F639" s="66"/>
      <c r="G639" s="66"/>
      <c r="H639" s="66"/>
      <c r="I639" s="3"/>
    </row>
    <row r="640" spans="1:9" s="59" customFormat="1" ht="38.65" customHeight="1" x14ac:dyDescent="0.3">
      <c r="A640" s="6"/>
      <c r="C640" s="66"/>
      <c r="D640" s="66"/>
      <c r="E640" s="66"/>
      <c r="F640" s="66"/>
      <c r="G640" s="66"/>
      <c r="H640" s="66"/>
      <c r="I640" s="3"/>
    </row>
    <row r="641" spans="1:9" s="59" customFormat="1" ht="38.65" customHeight="1" x14ac:dyDescent="0.3">
      <c r="A641" s="6"/>
      <c r="C641" s="66"/>
      <c r="D641" s="66"/>
      <c r="E641" s="66"/>
      <c r="F641" s="66"/>
      <c r="G641" s="66"/>
      <c r="H641" s="66"/>
      <c r="I641" s="3"/>
    </row>
    <row r="642" spans="1:9" s="59" customFormat="1" ht="38.65" customHeight="1" x14ac:dyDescent="0.3">
      <c r="A642" s="6"/>
      <c r="C642" s="66"/>
      <c r="D642" s="66"/>
      <c r="E642" s="66"/>
      <c r="F642" s="66"/>
      <c r="G642" s="66"/>
      <c r="H642" s="66"/>
      <c r="I642" s="3"/>
    </row>
    <row r="643" spans="1:9" s="59" customFormat="1" ht="38.65" customHeight="1" x14ac:dyDescent="0.3">
      <c r="A643" s="6"/>
      <c r="C643" s="66"/>
      <c r="D643" s="66"/>
      <c r="E643" s="66"/>
      <c r="F643" s="66"/>
      <c r="G643" s="66"/>
      <c r="H643" s="66"/>
      <c r="I643" s="3"/>
    </row>
    <row r="644" spans="1:9" s="59" customFormat="1" ht="38.65" customHeight="1" x14ac:dyDescent="0.3">
      <c r="A644" s="6"/>
      <c r="C644" s="66"/>
      <c r="D644" s="66"/>
      <c r="E644" s="66"/>
      <c r="F644" s="66"/>
      <c r="G644" s="66"/>
      <c r="H644" s="66"/>
      <c r="I644" s="3"/>
    </row>
    <row r="645" spans="1:9" s="59" customFormat="1" ht="38.65" customHeight="1" x14ac:dyDescent="0.3">
      <c r="A645" s="6"/>
      <c r="C645" s="66"/>
      <c r="D645" s="66"/>
      <c r="E645" s="66"/>
      <c r="F645" s="66"/>
      <c r="G645" s="66"/>
      <c r="H645" s="66"/>
      <c r="I645" s="3"/>
    </row>
    <row r="646" spans="1:9" s="59" customFormat="1" ht="38.65" customHeight="1" x14ac:dyDescent="0.3">
      <c r="A646" s="6"/>
      <c r="C646" s="66"/>
      <c r="D646" s="66"/>
      <c r="E646" s="66"/>
      <c r="F646" s="66"/>
      <c r="G646" s="66"/>
      <c r="H646" s="66"/>
      <c r="I646" s="3"/>
    </row>
    <row r="647" spans="1:9" s="59" customFormat="1" ht="38.65" customHeight="1" x14ac:dyDescent="0.3">
      <c r="A647" s="6"/>
      <c r="C647" s="66"/>
      <c r="D647" s="66"/>
      <c r="E647" s="66"/>
      <c r="F647" s="66"/>
      <c r="G647" s="66"/>
      <c r="H647" s="66"/>
      <c r="I647" s="3"/>
    </row>
    <row r="648" spans="1:9" s="59" customFormat="1" ht="38.65" customHeight="1" x14ac:dyDescent="0.3">
      <c r="A648" s="6"/>
      <c r="C648" s="66"/>
      <c r="D648" s="66"/>
      <c r="E648" s="66"/>
      <c r="F648" s="66"/>
      <c r="G648" s="66"/>
      <c r="H648" s="66"/>
      <c r="I648" s="3"/>
    </row>
    <row r="649" spans="1:9" s="59" customFormat="1" ht="38.65" customHeight="1" x14ac:dyDescent="0.3">
      <c r="A649" s="6"/>
      <c r="C649" s="66"/>
      <c r="D649" s="66"/>
      <c r="E649" s="66"/>
      <c r="F649" s="66"/>
      <c r="G649" s="66"/>
      <c r="H649" s="66"/>
      <c r="I649" s="3"/>
    </row>
    <row r="650" spans="1:9" s="59" customFormat="1" ht="38.65" customHeight="1" x14ac:dyDescent="0.3">
      <c r="A650" s="6"/>
      <c r="C650" s="66"/>
      <c r="D650" s="66"/>
      <c r="E650" s="66"/>
      <c r="F650" s="66"/>
      <c r="G650" s="66"/>
      <c r="H650" s="66"/>
      <c r="I650" s="3"/>
    </row>
    <row r="651" spans="1:9" s="59" customFormat="1" ht="38.65" customHeight="1" x14ac:dyDescent="0.3">
      <c r="A651" s="6"/>
      <c r="C651" s="66"/>
      <c r="D651" s="66"/>
      <c r="E651" s="66"/>
      <c r="F651" s="66"/>
      <c r="G651" s="66"/>
      <c r="H651" s="66"/>
      <c r="I651" s="3"/>
    </row>
    <row r="652" spans="1:9" s="59" customFormat="1" ht="38.65" customHeight="1" x14ac:dyDescent="0.3">
      <c r="A652" s="6"/>
      <c r="C652" s="66"/>
      <c r="D652" s="66"/>
      <c r="E652" s="66"/>
      <c r="F652" s="66"/>
      <c r="G652" s="66"/>
      <c r="H652" s="66"/>
      <c r="I652" s="3"/>
    </row>
    <row r="653" spans="1:9" s="59" customFormat="1" ht="38.65" customHeight="1" x14ac:dyDescent="0.3">
      <c r="A653" s="6"/>
      <c r="C653" s="66"/>
      <c r="D653" s="66"/>
      <c r="E653" s="66"/>
      <c r="F653" s="66"/>
      <c r="G653" s="66"/>
      <c r="H653" s="66"/>
      <c r="I653" s="3"/>
    </row>
    <row r="654" spans="1:9" s="59" customFormat="1" ht="38.65" customHeight="1" x14ac:dyDescent="0.3">
      <c r="A654" s="6"/>
      <c r="C654" s="66"/>
      <c r="D654" s="66"/>
      <c r="E654" s="66"/>
      <c r="F654" s="66"/>
      <c r="G654" s="66"/>
      <c r="H654" s="66"/>
      <c r="I654" s="3"/>
    </row>
    <row r="655" spans="1:9" s="59" customFormat="1" ht="38.65" customHeight="1" x14ac:dyDescent="0.3">
      <c r="A655" s="6"/>
      <c r="C655" s="66"/>
      <c r="D655" s="66"/>
      <c r="E655" s="66"/>
      <c r="F655" s="66"/>
      <c r="G655" s="66"/>
      <c r="H655" s="66"/>
      <c r="I655" s="3"/>
    </row>
    <row r="656" spans="1:9" s="59" customFormat="1" ht="38.65" customHeight="1" x14ac:dyDescent="0.3">
      <c r="A656" s="6"/>
      <c r="C656" s="66"/>
      <c r="D656" s="66"/>
      <c r="E656" s="66"/>
      <c r="F656" s="66"/>
      <c r="G656" s="66"/>
      <c r="H656" s="66"/>
      <c r="I656" s="3"/>
    </row>
    <row r="657" spans="1:9" s="59" customFormat="1" ht="38.65" customHeight="1" x14ac:dyDescent="0.3">
      <c r="A657" s="6"/>
      <c r="C657" s="66"/>
      <c r="D657" s="66"/>
      <c r="E657" s="66"/>
      <c r="F657" s="66"/>
      <c r="G657" s="66"/>
      <c r="H657" s="66"/>
      <c r="I657" s="3"/>
    </row>
    <row r="658" spans="1:9" s="59" customFormat="1" ht="38.65" customHeight="1" x14ac:dyDescent="0.3">
      <c r="A658" s="6"/>
      <c r="C658" s="66"/>
      <c r="D658" s="66"/>
      <c r="E658" s="66"/>
      <c r="F658" s="66"/>
      <c r="G658" s="66"/>
      <c r="H658" s="66"/>
      <c r="I658" s="3"/>
    </row>
    <row r="659" spans="1:9" s="59" customFormat="1" ht="38.65" customHeight="1" x14ac:dyDescent="0.3">
      <c r="A659" s="6"/>
      <c r="C659" s="66"/>
      <c r="D659" s="66"/>
      <c r="E659" s="66"/>
      <c r="F659" s="66"/>
      <c r="G659" s="66"/>
      <c r="H659" s="66"/>
      <c r="I659" s="3"/>
    </row>
    <row r="660" spans="1:9" s="59" customFormat="1" ht="38.65" customHeight="1" x14ac:dyDescent="0.3">
      <c r="A660" s="6"/>
      <c r="C660" s="66"/>
      <c r="D660" s="66"/>
      <c r="E660" s="66"/>
      <c r="F660" s="66"/>
      <c r="G660" s="66"/>
      <c r="H660" s="66"/>
      <c r="I660" s="3"/>
    </row>
    <row r="661" spans="1:9" s="59" customFormat="1" ht="38.65" customHeight="1" x14ac:dyDescent="0.3">
      <c r="A661" s="6"/>
      <c r="C661" s="66"/>
      <c r="D661" s="66"/>
      <c r="E661" s="66"/>
      <c r="F661" s="66"/>
      <c r="G661" s="66"/>
      <c r="H661" s="66"/>
      <c r="I661" s="3"/>
    </row>
    <row r="662" spans="1:9" s="59" customFormat="1" ht="38.65" customHeight="1" x14ac:dyDescent="0.3">
      <c r="A662" s="6"/>
      <c r="C662" s="66"/>
      <c r="D662" s="66"/>
      <c r="E662" s="66"/>
      <c r="F662" s="66"/>
      <c r="G662" s="66"/>
      <c r="H662" s="66"/>
      <c r="I662" s="3"/>
    </row>
    <row r="663" spans="1:9" s="59" customFormat="1" ht="38.65" customHeight="1" x14ac:dyDescent="0.3">
      <c r="A663" s="6"/>
      <c r="C663" s="66"/>
      <c r="D663" s="66"/>
      <c r="E663" s="66"/>
      <c r="F663" s="66"/>
      <c r="G663" s="66"/>
      <c r="H663" s="66"/>
      <c r="I663" s="3"/>
    </row>
    <row r="664" spans="1:9" s="59" customFormat="1" ht="38.65" customHeight="1" x14ac:dyDescent="0.3">
      <c r="A664" s="6"/>
      <c r="C664" s="66"/>
      <c r="D664" s="66"/>
      <c r="E664" s="66"/>
      <c r="F664" s="66"/>
      <c r="G664" s="66"/>
      <c r="H664" s="66"/>
      <c r="I664" s="3"/>
    </row>
    <row r="665" spans="1:9" s="59" customFormat="1" ht="38.65" customHeight="1" x14ac:dyDescent="0.3">
      <c r="A665" s="6"/>
      <c r="C665" s="66"/>
      <c r="D665" s="66"/>
      <c r="E665" s="66"/>
      <c r="F665" s="66"/>
      <c r="G665" s="66"/>
      <c r="H665" s="66"/>
      <c r="I665" s="3"/>
    </row>
    <row r="666" spans="1:9" s="59" customFormat="1" ht="38.65" customHeight="1" x14ac:dyDescent="0.3">
      <c r="A666" s="6"/>
      <c r="C666" s="66"/>
      <c r="D666" s="66"/>
      <c r="E666" s="66"/>
      <c r="F666" s="66"/>
      <c r="G666" s="66"/>
      <c r="H666" s="66"/>
      <c r="I666" s="3"/>
    </row>
    <row r="667" spans="1:9" s="59" customFormat="1" ht="38.65" customHeight="1" x14ac:dyDescent="0.3">
      <c r="A667" s="6"/>
      <c r="C667" s="66"/>
      <c r="D667" s="66"/>
      <c r="E667" s="66"/>
      <c r="F667" s="66"/>
      <c r="G667" s="66"/>
      <c r="H667" s="66"/>
      <c r="I667" s="3"/>
    </row>
    <row r="668" spans="1:9" s="59" customFormat="1" ht="38.65" customHeight="1" x14ac:dyDescent="0.3">
      <c r="A668" s="6"/>
      <c r="C668" s="66"/>
      <c r="D668" s="66"/>
      <c r="E668" s="66"/>
      <c r="F668" s="66"/>
      <c r="G668" s="66"/>
      <c r="H668" s="66"/>
      <c r="I668" s="3"/>
    </row>
    <row r="669" spans="1:9" s="59" customFormat="1" ht="38.65" customHeight="1" x14ac:dyDescent="0.3">
      <c r="A669" s="6"/>
      <c r="C669" s="66"/>
      <c r="D669" s="66"/>
      <c r="E669" s="66"/>
      <c r="F669" s="66"/>
      <c r="G669" s="66"/>
      <c r="H669" s="66"/>
      <c r="I669" s="3"/>
    </row>
    <row r="670" spans="1:9" s="59" customFormat="1" ht="38.65" customHeight="1" x14ac:dyDescent="0.3">
      <c r="A670" s="6"/>
      <c r="C670" s="66"/>
      <c r="D670" s="66"/>
      <c r="E670" s="66"/>
      <c r="F670" s="66"/>
      <c r="G670" s="66"/>
      <c r="H670" s="66"/>
      <c r="I670" s="3"/>
    </row>
    <row r="671" spans="1:9" s="59" customFormat="1" ht="38.65" customHeight="1" x14ac:dyDescent="0.3">
      <c r="A671" s="6"/>
      <c r="C671" s="66"/>
      <c r="D671" s="66"/>
      <c r="E671" s="66"/>
      <c r="F671" s="66"/>
      <c r="G671" s="66"/>
      <c r="H671" s="66"/>
      <c r="I671" s="3"/>
    </row>
    <row r="672" spans="1:9" s="59" customFormat="1" ht="38.65" customHeight="1" x14ac:dyDescent="0.3">
      <c r="A672" s="6"/>
      <c r="C672" s="66"/>
      <c r="D672" s="66"/>
      <c r="E672" s="66"/>
      <c r="F672" s="66"/>
      <c r="G672" s="66"/>
      <c r="H672" s="66"/>
      <c r="I672" s="3"/>
    </row>
    <row r="673" spans="1:9" s="59" customFormat="1" ht="38.65" customHeight="1" x14ac:dyDescent="0.3">
      <c r="A673" s="6"/>
      <c r="C673" s="66"/>
      <c r="D673" s="66"/>
      <c r="E673" s="66"/>
      <c r="F673" s="66"/>
      <c r="G673" s="66"/>
      <c r="H673" s="66"/>
      <c r="I673" s="3"/>
    </row>
    <row r="674" spans="1:9" s="59" customFormat="1" ht="38.65" customHeight="1" x14ac:dyDescent="0.3">
      <c r="A674" s="6"/>
      <c r="C674" s="66"/>
      <c r="D674" s="66"/>
      <c r="E674" s="66"/>
      <c r="F674" s="66"/>
      <c r="G674" s="66"/>
      <c r="H674" s="66"/>
      <c r="I674" s="3"/>
    </row>
    <row r="675" spans="1:9" s="59" customFormat="1" ht="38.65" customHeight="1" x14ac:dyDescent="0.3">
      <c r="A675" s="6"/>
      <c r="C675" s="66"/>
      <c r="D675" s="66"/>
      <c r="E675" s="66"/>
      <c r="F675" s="66"/>
      <c r="G675" s="66"/>
      <c r="H675" s="66"/>
      <c r="I675" s="3"/>
    </row>
    <row r="676" spans="1:9" s="59" customFormat="1" ht="38.65" customHeight="1" x14ac:dyDescent="0.3">
      <c r="A676" s="6"/>
      <c r="C676" s="66"/>
      <c r="D676" s="66"/>
      <c r="E676" s="66"/>
      <c r="F676" s="66"/>
      <c r="G676" s="66"/>
      <c r="H676" s="66"/>
      <c r="I676" s="3"/>
    </row>
    <row r="677" spans="1:9" s="59" customFormat="1" ht="38.65" customHeight="1" x14ac:dyDescent="0.3">
      <c r="A677" s="6"/>
      <c r="C677" s="66"/>
      <c r="D677" s="66"/>
      <c r="E677" s="66"/>
      <c r="F677" s="66"/>
      <c r="G677" s="66"/>
      <c r="H677" s="66"/>
      <c r="I677" s="3"/>
    </row>
    <row r="678" spans="1:9" s="59" customFormat="1" ht="38.65" customHeight="1" x14ac:dyDescent="0.3">
      <c r="A678" s="6"/>
      <c r="C678" s="66"/>
      <c r="D678" s="66"/>
      <c r="E678" s="66"/>
      <c r="F678" s="66"/>
      <c r="G678" s="66"/>
      <c r="H678" s="66"/>
      <c r="I678" s="3"/>
    </row>
    <row r="679" spans="1:9" s="59" customFormat="1" ht="38.65" customHeight="1" x14ac:dyDescent="0.3">
      <c r="A679" s="6"/>
      <c r="C679" s="66"/>
      <c r="D679" s="66"/>
      <c r="E679" s="66"/>
      <c r="F679" s="66"/>
      <c r="G679" s="66"/>
      <c r="H679" s="66"/>
      <c r="I679" s="3"/>
    </row>
    <row r="680" spans="1:9" s="59" customFormat="1" ht="38.65" customHeight="1" x14ac:dyDescent="0.3">
      <c r="A680" s="6"/>
      <c r="C680" s="66"/>
      <c r="D680" s="66"/>
      <c r="E680" s="66"/>
      <c r="F680" s="66"/>
      <c r="G680" s="66"/>
      <c r="H680" s="66"/>
      <c r="I680" s="3"/>
    </row>
    <row r="681" spans="1:9" s="59" customFormat="1" ht="38.65" customHeight="1" x14ac:dyDescent="0.3">
      <c r="A681" s="6"/>
      <c r="C681" s="66"/>
      <c r="D681" s="66"/>
      <c r="E681" s="66"/>
      <c r="F681" s="66"/>
      <c r="G681" s="66"/>
      <c r="H681" s="66"/>
      <c r="I681" s="3"/>
    </row>
    <row r="682" spans="1:9" s="59" customFormat="1" ht="38.65" customHeight="1" x14ac:dyDescent="0.3">
      <c r="A682" s="6"/>
      <c r="C682" s="66"/>
      <c r="D682" s="66"/>
      <c r="E682" s="66"/>
      <c r="F682" s="66"/>
      <c r="G682" s="66"/>
      <c r="H682" s="66"/>
      <c r="I682" s="3"/>
    </row>
    <row r="683" spans="1:9" s="59" customFormat="1" ht="38.65" customHeight="1" x14ac:dyDescent="0.3">
      <c r="A683" s="6"/>
      <c r="C683" s="66"/>
      <c r="D683" s="66"/>
      <c r="E683" s="66"/>
      <c r="F683" s="66"/>
      <c r="G683" s="66"/>
      <c r="H683" s="66"/>
      <c r="I683" s="3"/>
    </row>
    <row r="684" spans="1:9" s="59" customFormat="1" ht="38.65" customHeight="1" x14ac:dyDescent="0.3">
      <c r="A684" s="6"/>
      <c r="C684" s="66"/>
      <c r="D684" s="66"/>
      <c r="E684" s="66"/>
      <c r="F684" s="66"/>
      <c r="G684" s="66"/>
      <c r="H684" s="66"/>
      <c r="I684" s="3"/>
    </row>
    <row r="685" spans="1:9" s="59" customFormat="1" ht="38.65" customHeight="1" x14ac:dyDescent="0.3">
      <c r="A685" s="6"/>
      <c r="C685" s="66"/>
      <c r="D685" s="66"/>
      <c r="E685" s="66"/>
      <c r="F685" s="66"/>
      <c r="G685" s="66"/>
      <c r="H685" s="66"/>
      <c r="I685" s="3"/>
    </row>
    <row r="686" spans="1:9" s="59" customFormat="1" ht="38.65" customHeight="1" x14ac:dyDescent="0.3">
      <c r="A686" s="6"/>
      <c r="C686" s="66"/>
      <c r="D686" s="66"/>
      <c r="E686" s="66"/>
      <c r="F686" s="66"/>
      <c r="G686" s="66"/>
      <c r="H686" s="66"/>
      <c r="I686" s="3"/>
    </row>
    <row r="687" spans="1:9" s="59" customFormat="1" ht="38.65" customHeight="1" x14ac:dyDescent="0.3">
      <c r="A687" s="6"/>
      <c r="C687" s="66"/>
      <c r="D687" s="66"/>
      <c r="E687" s="66"/>
      <c r="F687" s="66"/>
      <c r="G687" s="66"/>
      <c r="H687" s="66"/>
      <c r="I687" s="3"/>
    </row>
    <row r="688" spans="1:9" s="59" customFormat="1" ht="38.65" customHeight="1" x14ac:dyDescent="0.3">
      <c r="A688" s="6"/>
      <c r="C688" s="66"/>
      <c r="D688" s="66"/>
      <c r="E688" s="66"/>
      <c r="F688" s="66"/>
      <c r="G688" s="66"/>
      <c r="H688" s="66"/>
      <c r="I688" s="3"/>
    </row>
    <row r="689" spans="1:9" s="59" customFormat="1" ht="38.65" customHeight="1" x14ac:dyDescent="0.3">
      <c r="A689" s="6"/>
      <c r="C689" s="66"/>
      <c r="D689" s="66"/>
      <c r="E689" s="66"/>
      <c r="F689" s="66"/>
      <c r="G689" s="66"/>
      <c r="H689" s="66"/>
      <c r="I689" s="3"/>
    </row>
    <row r="690" spans="1:9" s="59" customFormat="1" ht="38.65" customHeight="1" x14ac:dyDescent="0.3">
      <c r="A690" s="6"/>
      <c r="C690" s="66"/>
      <c r="D690" s="66"/>
      <c r="E690" s="66"/>
      <c r="F690" s="66"/>
      <c r="G690" s="66"/>
      <c r="H690" s="66"/>
      <c r="I690" s="3"/>
    </row>
    <row r="691" spans="1:9" s="59" customFormat="1" ht="38.65" customHeight="1" x14ac:dyDescent="0.3">
      <c r="A691" s="6"/>
      <c r="C691" s="66"/>
      <c r="D691" s="66"/>
      <c r="E691" s="66"/>
      <c r="F691" s="66"/>
      <c r="G691" s="66"/>
      <c r="H691" s="66"/>
      <c r="I691" s="3"/>
    </row>
    <row r="692" spans="1:9" s="59" customFormat="1" ht="38.65" customHeight="1" x14ac:dyDescent="0.3">
      <c r="A692" s="6"/>
      <c r="C692" s="66"/>
      <c r="D692" s="66"/>
      <c r="E692" s="66"/>
      <c r="F692" s="66"/>
      <c r="G692" s="66"/>
      <c r="H692" s="66"/>
      <c r="I692" s="3"/>
    </row>
    <row r="693" spans="1:9" s="59" customFormat="1" ht="38.65" customHeight="1" x14ac:dyDescent="0.3">
      <c r="A693" s="6"/>
      <c r="C693" s="66"/>
      <c r="D693" s="66"/>
      <c r="E693" s="66"/>
      <c r="F693" s="66"/>
      <c r="G693" s="66"/>
      <c r="H693" s="66"/>
      <c r="I693" s="3"/>
    </row>
    <row r="694" spans="1:9" s="59" customFormat="1" ht="38.65" customHeight="1" x14ac:dyDescent="0.3">
      <c r="A694" s="6"/>
      <c r="C694" s="66"/>
      <c r="D694" s="66"/>
      <c r="E694" s="66"/>
      <c r="F694" s="66"/>
      <c r="G694" s="66"/>
      <c r="H694" s="66"/>
      <c r="I694" s="3"/>
    </row>
    <row r="695" spans="1:9" s="59" customFormat="1" ht="38.65" customHeight="1" x14ac:dyDescent="0.3">
      <c r="A695" s="6"/>
      <c r="C695" s="66"/>
      <c r="D695" s="66"/>
      <c r="E695" s="66"/>
      <c r="F695" s="66"/>
      <c r="G695" s="66"/>
      <c r="H695" s="66"/>
      <c r="I695" s="3"/>
    </row>
    <row r="696" spans="1:9" s="59" customFormat="1" ht="38.65" customHeight="1" x14ac:dyDescent="0.3">
      <c r="A696" s="6"/>
      <c r="C696" s="66"/>
      <c r="D696" s="66"/>
      <c r="E696" s="66"/>
      <c r="F696" s="66"/>
      <c r="G696" s="66"/>
      <c r="H696" s="66"/>
      <c r="I696" s="3"/>
    </row>
    <row r="697" spans="1:9" s="59" customFormat="1" ht="38.65" customHeight="1" x14ac:dyDescent="0.3">
      <c r="A697" s="6"/>
      <c r="C697" s="66"/>
      <c r="D697" s="66"/>
      <c r="E697" s="66"/>
      <c r="F697" s="66"/>
      <c r="G697" s="66"/>
      <c r="H697" s="66"/>
      <c r="I697" s="3"/>
    </row>
    <row r="698" spans="1:9" s="59" customFormat="1" ht="38.65" customHeight="1" x14ac:dyDescent="0.3">
      <c r="A698" s="6"/>
      <c r="C698" s="66"/>
      <c r="D698" s="66"/>
      <c r="E698" s="66"/>
      <c r="F698" s="66"/>
      <c r="G698" s="66"/>
      <c r="H698" s="66"/>
      <c r="I698" s="3"/>
    </row>
    <row r="699" spans="1:9" s="59" customFormat="1" ht="38.65" customHeight="1" x14ac:dyDescent="0.3">
      <c r="A699" s="6"/>
      <c r="C699" s="66"/>
      <c r="D699" s="66"/>
      <c r="E699" s="66"/>
      <c r="F699" s="66"/>
      <c r="G699" s="66"/>
      <c r="H699" s="66"/>
      <c r="I699" s="3"/>
    </row>
    <row r="700" spans="1:9" s="59" customFormat="1" ht="38.65" customHeight="1" x14ac:dyDescent="0.3">
      <c r="A700" s="6"/>
      <c r="C700" s="66"/>
      <c r="D700" s="66"/>
      <c r="E700" s="66"/>
      <c r="F700" s="66"/>
      <c r="G700" s="66"/>
      <c r="H700" s="66"/>
      <c r="I700" s="3"/>
    </row>
    <row r="701" spans="1:9" s="59" customFormat="1" ht="38.65" customHeight="1" x14ac:dyDescent="0.3">
      <c r="A701" s="6"/>
      <c r="C701" s="66"/>
      <c r="D701" s="66"/>
      <c r="E701" s="66"/>
      <c r="F701" s="66"/>
      <c r="G701" s="66"/>
      <c r="H701" s="66"/>
      <c r="I701" s="3"/>
    </row>
    <row r="702" spans="1:9" s="59" customFormat="1" ht="38.65" customHeight="1" x14ac:dyDescent="0.3">
      <c r="A702" s="6"/>
      <c r="C702" s="66"/>
      <c r="D702" s="66"/>
      <c r="E702" s="66"/>
      <c r="F702" s="66"/>
      <c r="G702" s="66"/>
      <c r="H702" s="66"/>
      <c r="I702" s="3"/>
    </row>
    <row r="703" spans="1:9" s="59" customFormat="1" ht="38.65" customHeight="1" x14ac:dyDescent="0.3">
      <c r="A703" s="6"/>
      <c r="C703" s="66"/>
      <c r="D703" s="66"/>
      <c r="E703" s="66"/>
      <c r="F703" s="66"/>
      <c r="G703" s="66"/>
      <c r="H703" s="66"/>
      <c r="I703" s="3"/>
    </row>
    <row r="704" spans="1:9" s="59" customFormat="1" ht="38.65" customHeight="1" x14ac:dyDescent="0.3">
      <c r="A704" s="6"/>
      <c r="C704" s="66"/>
      <c r="D704" s="66"/>
      <c r="E704" s="66"/>
      <c r="F704" s="66"/>
      <c r="G704" s="66"/>
      <c r="H704" s="66"/>
      <c r="I704" s="3"/>
    </row>
    <row r="705" spans="1:9" s="59" customFormat="1" ht="38.65" customHeight="1" x14ac:dyDescent="0.3">
      <c r="A705" s="6"/>
      <c r="C705" s="66"/>
      <c r="D705" s="66"/>
      <c r="E705" s="66"/>
      <c r="F705" s="66"/>
      <c r="G705" s="66"/>
      <c r="H705" s="66"/>
      <c r="I705" s="3"/>
    </row>
    <row r="706" spans="1:9" s="59" customFormat="1" ht="38.65" customHeight="1" x14ac:dyDescent="0.3">
      <c r="A706" s="6"/>
      <c r="C706" s="66"/>
      <c r="D706" s="66"/>
      <c r="E706" s="66"/>
      <c r="F706" s="66"/>
      <c r="G706" s="66"/>
      <c r="H706" s="66"/>
      <c r="I706" s="3"/>
    </row>
    <row r="707" spans="1:9" s="59" customFormat="1" ht="38.65" customHeight="1" x14ac:dyDescent="0.3">
      <c r="A707" s="6"/>
      <c r="C707" s="66"/>
      <c r="D707" s="66"/>
      <c r="E707" s="66"/>
      <c r="F707" s="66"/>
      <c r="G707" s="66"/>
      <c r="H707" s="66"/>
      <c r="I707" s="3"/>
    </row>
    <row r="708" spans="1:9" s="59" customFormat="1" ht="38.65" customHeight="1" x14ac:dyDescent="0.3">
      <c r="A708" s="6"/>
      <c r="C708" s="66"/>
      <c r="D708" s="66"/>
      <c r="E708" s="66"/>
      <c r="F708" s="66"/>
      <c r="G708" s="66"/>
      <c r="H708" s="66"/>
      <c r="I708" s="3"/>
    </row>
    <row r="709" spans="1:9" s="59" customFormat="1" ht="38.65" customHeight="1" x14ac:dyDescent="0.3">
      <c r="A709" s="6"/>
      <c r="C709" s="66"/>
      <c r="D709" s="66"/>
      <c r="E709" s="66"/>
      <c r="F709" s="66"/>
      <c r="G709" s="66"/>
      <c r="H709" s="66"/>
      <c r="I709" s="3"/>
    </row>
    <row r="710" spans="1:9" s="59" customFormat="1" ht="38.65" customHeight="1" x14ac:dyDescent="0.3">
      <c r="A710" s="6"/>
      <c r="C710" s="66"/>
      <c r="D710" s="66"/>
      <c r="E710" s="66"/>
      <c r="F710" s="66"/>
      <c r="G710" s="66"/>
      <c r="H710" s="66"/>
      <c r="I710" s="3"/>
    </row>
    <row r="711" spans="1:9" s="59" customFormat="1" ht="38.65" customHeight="1" x14ac:dyDescent="0.3">
      <c r="A711" s="6"/>
      <c r="C711" s="66"/>
      <c r="D711" s="66"/>
      <c r="E711" s="66"/>
      <c r="F711" s="66"/>
      <c r="G711" s="66"/>
      <c r="H711" s="66"/>
      <c r="I711" s="3"/>
    </row>
    <row r="712" spans="1:9" s="59" customFormat="1" ht="38.65" customHeight="1" x14ac:dyDescent="0.3">
      <c r="A712" s="6"/>
      <c r="C712" s="66"/>
      <c r="D712" s="66"/>
      <c r="E712" s="66"/>
      <c r="F712" s="66"/>
      <c r="G712" s="66"/>
      <c r="H712" s="66"/>
      <c r="I712" s="3"/>
    </row>
    <row r="713" spans="1:9" s="59" customFormat="1" ht="38.65" customHeight="1" x14ac:dyDescent="0.3">
      <c r="A713" s="6"/>
      <c r="C713" s="66"/>
      <c r="D713" s="66"/>
      <c r="E713" s="66"/>
      <c r="F713" s="66"/>
      <c r="G713" s="66"/>
      <c r="H713" s="66"/>
      <c r="I713" s="3"/>
    </row>
    <row r="714" spans="1:9" s="59" customFormat="1" ht="38.65" customHeight="1" x14ac:dyDescent="0.3">
      <c r="A714" s="6"/>
      <c r="C714" s="66"/>
      <c r="D714" s="66"/>
      <c r="E714" s="66"/>
      <c r="F714" s="66"/>
      <c r="G714" s="66"/>
      <c r="H714" s="66"/>
      <c r="I714" s="3"/>
    </row>
    <row r="715" spans="1:9" s="59" customFormat="1" ht="38.65" customHeight="1" x14ac:dyDescent="0.3">
      <c r="A715" s="6"/>
      <c r="C715" s="66"/>
      <c r="D715" s="66"/>
      <c r="E715" s="66"/>
      <c r="F715" s="66"/>
      <c r="G715" s="66"/>
      <c r="H715" s="66"/>
      <c r="I715" s="3"/>
    </row>
    <row r="716" spans="1:9" s="59" customFormat="1" ht="38.65" customHeight="1" x14ac:dyDescent="0.3">
      <c r="A716" s="6"/>
      <c r="C716" s="66"/>
      <c r="D716" s="66"/>
      <c r="E716" s="66"/>
      <c r="F716" s="66"/>
      <c r="G716" s="66"/>
      <c r="H716" s="66"/>
      <c r="I716" s="3"/>
    </row>
    <row r="717" spans="1:9" s="59" customFormat="1" ht="38.65" customHeight="1" x14ac:dyDescent="0.3">
      <c r="A717" s="6"/>
      <c r="C717" s="66"/>
      <c r="D717" s="66"/>
      <c r="E717" s="66"/>
      <c r="F717" s="66"/>
      <c r="G717" s="66"/>
      <c r="H717" s="66"/>
      <c r="I717" s="3"/>
    </row>
    <row r="718" spans="1:9" s="59" customFormat="1" ht="38.65" customHeight="1" x14ac:dyDescent="0.3">
      <c r="A718" s="6"/>
      <c r="C718" s="66"/>
      <c r="D718" s="66"/>
      <c r="E718" s="66"/>
      <c r="F718" s="66"/>
      <c r="G718" s="66"/>
      <c r="H718" s="66"/>
      <c r="I718" s="3"/>
    </row>
    <row r="719" spans="1:9" s="59" customFormat="1" ht="38.65" customHeight="1" x14ac:dyDescent="0.3">
      <c r="A719" s="6"/>
      <c r="C719" s="66"/>
      <c r="D719" s="66"/>
      <c r="E719" s="66"/>
      <c r="F719" s="66"/>
      <c r="G719" s="66"/>
      <c r="H719" s="66"/>
      <c r="I719" s="3"/>
    </row>
    <row r="720" spans="1:9" s="59" customFormat="1" ht="38.65" customHeight="1" x14ac:dyDescent="0.3">
      <c r="A720" s="6"/>
      <c r="C720" s="66"/>
      <c r="D720" s="66"/>
      <c r="E720" s="66"/>
      <c r="F720" s="66"/>
      <c r="G720" s="66"/>
      <c r="H720" s="66"/>
      <c r="I720" s="3"/>
    </row>
    <row r="721" spans="1:9" s="59" customFormat="1" ht="38.65" customHeight="1" x14ac:dyDescent="0.3">
      <c r="A721" s="6"/>
      <c r="C721" s="66"/>
      <c r="D721" s="66"/>
      <c r="E721" s="66"/>
      <c r="F721" s="66"/>
      <c r="G721" s="66"/>
      <c r="H721" s="66"/>
      <c r="I721" s="3"/>
    </row>
    <row r="722" spans="1:9" s="59" customFormat="1" ht="38.65" customHeight="1" x14ac:dyDescent="0.3">
      <c r="A722" s="6"/>
      <c r="C722" s="66"/>
      <c r="D722" s="66"/>
      <c r="E722" s="66"/>
      <c r="F722" s="66"/>
      <c r="G722" s="66"/>
      <c r="H722" s="66"/>
      <c r="I722" s="3"/>
    </row>
    <row r="723" spans="1:9" s="59" customFormat="1" ht="38.65" customHeight="1" x14ac:dyDescent="0.3">
      <c r="A723" s="6"/>
      <c r="C723" s="66"/>
      <c r="D723" s="66"/>
      <c r="E723" s="66"/>
      <c r="F723" s="66"/>
      <c r="G723" s="66"/>
      <c r="H723" s="66"/>
      <c r="I723" s="3"/>
    </row>
    <row r="724" spans="1:9" s="59" customFormat="1" ht="38.65" customHeight="1" x14ac:dyDescent="0.3">
      <c r="A724" s="6"/>
      <c r="C724" s="66"/>
      <c r="D724" s="66"/>
      <c r="E724" s="66"/>
      <c r="F724" s="66"/>
      <c r="G724" s="66"/>
      <c r="H724" s="66"/>
      <c r="I724" s="3"/>
    </row>
    <row r="725" spans="1:9" s="59" customFormat="1" ht="38.65" customHeight="1" x14ac:dyDescent="0.3">
      <c r="A725" s="6"/>
      <c r="C725" s="66"/>
      <c r="D725" s="66"/>
      <c r="E725" s="66"/>
      <c r="F725" s="66"/>
      <c r="G725" s="66"/>
      <c r="H725" s="66"/>
      <c r="I725" s="3"/>
    </row>
    <row r="726" spans="1:9" s="59" customFormat="1" ht="38.65" customHeight="1" x14ac:dyDescent="0.3">
      <c r="A726" s="6"/>
      <c r="C726" s="66"/>
      <c r="D726" s="66"/>
      <c r="E726" s="66"/>
      <c r="F726" s="66"/>
      <c r="G726" s="66"/>
      <c r="H726" s="66"/>
      <c r="I726" s="3"/>
    </row>
    <row r="727" spans="1:9" s="59" customFormat="1" ht="38.65" customHeight="1" x14ac:dyDescent="0.3">
      <c r="A727" s="6"/>
      <c r="C727" s="66"/>
      <c r="D727" s="66"/>
      <c r="E727" s="66"/>
      <c r="F727" s="66"/>
      <c r="G727" s="66"/>
      <c r="H727" s="66"/>
      <c r="I727" s="3"/>
    </row>
    <row r="728" spans="1:9" s="59" customFormat="1" ht="38.65" customHeight="1" x14ac:dyDescent="0.3">
      <c r="A728" s="6"/>
      <c r="C728" s="66"/>
      <c r="D728" s="66"/>
      <c r="E728" s="66"/>
      <c r="F728" s="66"/>
      <c r="G728" s="66"/>
      <c r="H728" s="66"/>
      <c r="I728" s="3"/>
    </row>
    <row r="729" spans="1:9" s="59" customFormat="1" ht="38.65" customHeight="1" x14ac:dyDescent="0.3">
      <c r="A729" s="6"/>
      <c r="C729" s="66"/>
      <c r="D729" s="66"/>
      <c r="E729" s="66"/>
      <c r="F729" s="66"/>
      <c r="G729" s="66"/>
      <c r="H729" s="66"/>
      <c r="I729" s="3"/>
    </row>
    <row r="730" spans="1:9" s="59" customFormat="1" ht="38.65" customHeight="1" x14ac:dyDescent="0.3">
      <c r="A730" s="6"/>
      <c r="C730" s="66"/>
      <c r="D730" s="66"/>
      <c r="E730" s="66"/>
      <c r="F730" s="66"/>
      <c r="G730" s="66"/>
      <c r="H730" s="66"/>
      <c r="I730" s="3"/>
    </row>
    <row r="731" spans="1:9" s="59" customFormat="1" ht="38.65" customHeight="1" x14ac:dyDescent="0.3">
      <c r="A731" s="6"/>
      <c r="C731" s="66"/>
      <c r="D731" s="66"/>
      <c r="E731" s="66"/>
      <c r="F731" s="66"/>
      <c r="G731" s="66"/>
      <c r="H731" s="66"/>
      <c r="I731" s="3"/>
    </row>
    <row r="732" spans="1:9" s="59" customFormat="1" ht="38.65" customHeight="1" x14ac:dyDescent="0.3">
      <c r="A732" s="6"/>
      <c r="C732" s="66"/>
      <c r="D732" s="66"/>
      <c r="E732" s="66"/>
      <c r="F732" s="66"/>
      <c r="G732" s="66"/>
      <c r="H732" s="66"/>
      <c r="I732" s="3"/>
    </row>
    <row r="733" spans="1:9" s="59" customFormat="1" ht="38.65" customHeight="1" x14ac:dyDescent="0.3">
      <c r="A733" s="6"/>
      <c r="C733" s="66"/>
      <c r="D733" s="66"/>
      <c r="E733" s="66"/>
      <c r="F733" s="66"/>
      <c r="G733" s="66"/>
      <c r="H733" s="66"/>
      <c r="I733" s="3"/>
    </row>
    <row r="734" spans="1:9" s="59" customFormat="1" ht="38.65" customHeight="1" x14ac:dyDescent="0.3">
      <c r="A734" s="6"/>
      <c r="C734" s="66"/>
      <c r="D734" s="66"/>
      <c r="E734" s="66"/>
      <c r="F734" s="66"/>
      <c r="G734" s="66"/>
      <c r="H734" s="66"/>
      <c r="I734" s="3"/>
    </row>
    <row r="735" spans="1:9" s="59" customFormat="1" ht="38.65" customHeight="1" x14ac:dyDescent="0.3">
      <c r="A735" s="6"/>
      <c r="C735" s="66"/>
      <c r="D735" s="66"/>
      <c r="E735" s="66"/>
      <c r="F735" s="66"/>
      <c r="G735" s="66"/>
      <c r="H735" s="66"/>
      <c r="I735" s="3"/>
    </row>
    <row r="736" spans="1:9" s="59" customFormat="1" ht="38.65" customHeight="1" x14ac:dyDescent="0.3">
      <c r="A736" s="6"/>
      <c r="C736" s="66"/>
      <c r="D736" s="66"/>
      <c r="E736" s="66"/>
      <c r="F736" s="66"/>
      <c r="G736" s="66"/>
      <c r="H736" s="66"/>
      <c r="I736" s="3"/>
    </row>
    <row r="737" spans="1:9" s="59" customFormat="1" ht="38.65" customHeight="1" x14ac:dyDescent="0.3">
      <c r="A737" s="6"/>
      <c r="C737" s="66"/>
      <c r="D737" s="66"/>
      <c r="E737" s="66"/>
      <c r="F737" s="66"/>
      <c r="G737" s="66"/>
      <c r="H737" s="66"/>
      <c r="I737" s="3"/>
    </row>
    <row r="738" spans="1:9" s="59" customFormat="1" ht="38.65" customHeight="1" x14ac:dyDescent="0.3">
      <c r="A738" s="6"/>
      <c r="C738" s="66"/>
      <c r="D738" s="66"/>
      <c r="E738" s="66"/>
      <c r="F738" s="66"/>
      <c r="G738" s="66"/>
      <c r="H738" s="66"/>
      <c r="I738" s="3"/>
    </row>
    <row r="739" spans="1:9" s="59" customFormat="1" ht="38.65" customHeight="1" x14ac:dyDescent="0.3">
      <c r="A739" s="6"/>
      <c r="C739" s="66"/>
      <c r="D739" s="66"/>
      <c r="E739" s="66"/>
      <c r="F739" s="66"/>
      <c r="G739" s="66"/>
      <c r="H739" s="66"/>
      <c r="I739" s="3"/>
    </row>
    <row r="740" spans="1:9" s="59" customFormat="1" ht="38.65" customHeight="1" x14ac:dyDescent="0.3">
      <c r="A740" s="6"/>
      <c r="C740" s="66"/>
      <c r="D740" s="66"/>
      <c r="E740" s="66"/>
      <c r="F740" s="66"/>
      <c r="G740" s="66"/>
      <c r="H740" s="66"/>
      <c r="I740" s="3"/>
    </row>
    <row r="741" spans="1:9" s="59" customFormat="1" ht="38.65" customHeight="1" x14ac:dyDescent="0.3">
      <c r="A741" s="6"/>
      <c r="C741" s="66"/>
      <c r="D741" s="66"/>
      <c r="E741" s="66"/>
      <c r="F741" s="66"/>
      <c r="G741" s="66"/>
      <c r="H741" s="66"/>
      <c r="I741" s="3"/>
    </row>
    <row r="742" spans="1:9" s="59" customFormat="1" ht="38.65" customHeight="1" x14ac:dyDescent="0.3">
      <c r="A742" s="6"/>
      <c r="C742" s="66"/>
      <c r="D742" s="66"/>
      <c r="E742" s="66"/>
      <c r="F742" s="66"/>
      <c r="G742" s="66"/>
      <c r="H742" s="66"/>
      <c r="I742" s="3"/>
    </row>
    <row r="743" spans="1:9" s="59" customFormat="1" ht="38.65" customHeight="1" x14ac:dyDescent="0.3">
      <c r="A743" s="6"/>
      <c r="C743" s="66"/>
      <c r="D743" s="66"/>
      <c r="E743" s="66"/>
      <c r="F743" s="66"/>
      <c r="G743" s="66"/>
      <c r="H743" s="66"/>
      <c r="I743" s="3"/>
    </row>
    <row r="744" spans="1:9" s="59" customFormat="1" ht="38.65" customHeight="1" x14ac:dyDescent="0.3">
      <c r="A744" s="6"/>
      <c r="C744" s="66"/>
      <c r="D744" s="66"/>
      <c r="E744" s="66"/>
      <c r="F744" s="66"/>
      <c r="G744" s="66"/>
      <c r="H744" s="66"/>
      <c r="I744" s="3"/>
    </row>
    <row r="745" spans="1:9" s="59" customFormat="1" ht="38.65" customHeight="1" x14ac:dyDescent="0.3">
      <c r="A745" s="6"/>
      <c r="C745" s="66"/>
      <c r="D745" s="66"/>
      <c r="E745" s="66"/>
      <c r="F745" s="66"/>
      <c r="G745" s="66"/>
      <c r="H745" s="66"/>
      <c r="I745" s="3"/>
    </row>
    <row r="746" spans="1:9" s="59" customFormat="1" ht="38.65" customHeight="1" x14ac:dyDescent="0.3">
      <c r="A746" s="6"/>
      <c r="C746" s="66"/>
      <c r="D746" s="66"/>
      <c r="E746" s="66"/>
      <c r="F746" s="66"/>
      <c r="G746" s="66"/>
      <c r="H746" s="66"/>
      <c r="I746" s="3"/>
    </row>
    <row r="747" spans="1:9" s="59" customFormat="1" ht="38.65" customHeight="1" x14ac:dyDescent="0.3">
      <c r="A747" s="6"/>
      <c r="C747" s="66"/>
      <c r="D747" s="66"/>
      <c r="E747" s="66"/>
      <c r="F747" s="66"/>
      <c r="G747" s="66"/>
      <c r="H747" s="66"/>
      <c r="I747" s="3"/>
    </row>
    <row r="748" spans="1:9" s="59" customFormat="1" ht="38.65" customHeight="1" x14ac:dyDescent="0.3">
      <c r="A748" s="6"/>
      <c r="C748" s="66"/>
      <c r="D748" s="66"/>
      <c r="E748" s="66"/>
      <c r="F748" s="66"/>
      <c r="G748" s="66"/>
      <c r="H748" s="66"/>
      <c r="I748" s="3"/>
    </row>
    <row r="749" spans="1:9" s="59" customFormat="1" ht="38.65" customHeight="1" x14ac:dyDescent="0.3">
      <c r="A749" s="6"/>
      <c r="C749" s="66"/>
      <c r="D749" s="66"/>
      <c r="E749" s="66"/>
      <c r="F749" s="66"/>
      <c r="G749" s="66"/>
      <c r="H749" s="66"/>
      <c r="I749" s="3"/>
    </row>
    <row r="750" spans="1:9" s="59" customFormat="1" ht="38.65" customHeight="1" x14ac:dyDescent="0.3">
      <c r="A750" s="6"/>
      <c r="C750" s="66"/>
      <c r="D750" s="66"/>
      <c r="E750" s="66"/>
      <c r="F750" s="66"/>
      <c r="G750" s="66"/>
      <c r="H750" s="66"/>
      <c r="I750" s="3"/>
    </row>
    <row r="751" spans="1:9" s="59" customFormat="1" ht="38.65" customHeight="1" x14ac:dyDescent="0.3">
      <c r="A751" s="6"/>
      <c r="C751" s="66"/>
      <c r="D751" s="66"/>
      <c r="E751" s="66"/>
      <c r="F751" s="66"/>
      <c r="G751" s="66"/>
      <c r="H751" s="66"/>
      <c r="I751" s="3"/>
    </row>
    <row r="752" spans="1:9" s="59" customFormat="1" ht="38.65" customHeight="1" x14ac:dyDescent="0.3">
      <c r="A752" s="6"/>
      <c r="C752" s="66"/>
      <c r="D752" s="66"/>
      <c r="E752" s="66"/>
      <c r="F752" s="66"/>
      <c r="G752" s="66"/>
      <c r="H752" s="66"/>
      <c r="I752" s="3"/>
    </row>
  </sheetData>
  <sheetProtection algorithmName="SHA-512" hashValue="qDeUWraqG9b4GSySWXzwsz/pDZXLr8q8qRMoZIfCUYDHRHdky+FOF3zvud+BNfe+NQKLgGUYNWyQPSW4GXjWjA==" saltValue="JKnMRXm4CnCeSyUz9mP/wg==" spinCount="100000" sheet="1" objects="1" scenarios="1" selectLockedCells="1"/>
  <mergeCells count="13">
    <mergeCell ref="A41:A43"/>
    <mergeCell ref="A1:B1"/>
    <mergeCell ref="A2:B2"/>
    <mergeCell ref="C2:H2"/>
    <mergeCell ref="A6:A13"/>
    <mergeCell ref="A15:A18"/>
    <mergeCell ref="A20:A22"/>
    <mergeCell ref="C1:G1"/>
    <mergeCell ref="I2:I3"/>
    <mergeCell ref="A24:A26"/>
    <mergeCell ref="A28:A30"/>
    <mergeCell ref="A32:A34"/>
    <mergeCell ref="A36:A39"/>
  </mergeCells>
  <pageMargins left="0.70866141732283505" right="0.70866141732283505" top="0.74803149606299202" bottom="0.74803149606299202" header="0.31496062992126" footer="0.31496062992126"/>
  <pageSetup paperSize="9" scale="33" fitToHeight="0" orientation="portrait" r:id="rId1"/>
  <ignoredErrors>
    <ignoredError sqref="I14 I19 I23 I27 I31 I35 I40" formula="1"/>
  </ignoredErrors>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X738"/>
  <sheetViews>
    <sheetView zoomScale="50" zoomScaleNormal="50" workbookViewId="0">
      <selection activeCell="E11" sqref="E11"/>
    </sheetView>
  </sheetViews>
  <sheetFormatPr defaultColWidth="9.140625" defaultRowHeight="38.65" customHeight="1" x14ac:dyDescent="0.3"/>
  <cols>
    <col min="1" max="1" width="24.42578125" style="7" customWidth="1"/>
    <col min="2" max="2" width="95" style="62" customWidth="1"/>
    <col min="3" max="7" width="21.28515625" style="59" customWidth="1"/>
    <col min="8" max="8" width="13.7109375" style="59" customWidth="1"/>
    <col min="9" max="9" width="17.5703125" style="3" customWidth="1"/>
    <col min="10" max="10" width="27.7109375" style="59" customWidth="1"/>
    <col min="11" max="50" width="9.140625" style="59"/>
    <col min="51" max="16384" width="9.140625" style="60"/>
  </cols>
  <sheetData>
    <row r="1" spans="1:50" s="1" customFormat="1" ht="312.75" customHeight="1" thickTop="1" thickBot="1" x14ac:dyDescent="0.35">
      <c r="A1" s="84"/>
      <c r="B1" s="85"/>
      <c r="C1" s="102" t="s">
        <v>135</v>
      </c>
      <c r="D1" s="102"/>
      <c r="E1" s="102"/>
      <c r="F1" s="102"/>
      <c r="G1" s="103"/>
      <c r="H1" s="36" t="s">
        <v>136</v>
      </c>
      <c r="I1" s="68">
        <f>IF(I10&lt;80,1,IF(I14&lt;80,2,IF(I20&lt;80,3,IF(I23&lt;80,4,IF(I26&lt;80,5,IF(I32&lt;80,6,IF(I35&lt;80,7,8)))))))</f>
        <v>1</v>
      </c>
      <c r="J1" s="3"/>
      <c r="K1" s="3"/>
      <c r="L1" s="3"/>
      <c r="M1" s="3"/>
      <c r="N1" s="3"/>
      <c r="O1" s="3"/>
      <c r="P1" s="3"/>
      <c r="Q1" s="3"/>
      <c r="R1" s="3"/>
      <c r="S1" s="3"/>
      <c r="T1" s="3"/>
      <c r="U1" s="3"/>
      <c r="V1" s="3"/>
      <c r="W1" s="3"/>
      <c r="X1" s="3"/>
      <c r="Y1" s="3"/>
      <c r="Z1" s="3"/>
      <c r="AA1" s="3"/>
      <c r="AB1" s="3"/>
      <c r="AC1" s="3"/>
      <c r="AD1" s="3"/>
      <c r="AE1" s="3"/>
      <c r="AF1" s="3"/>
      <c r="AG1" s="3"/>
      <c r="AH1" s="3"/>
      <c r="AI1" s="3"/>
      <c r="AJ1" s="3"/>
      <c r="AK1" s="3"/>
      <c r="AL1" s="3"/>
      <c r="AM1" s="3"/>
      <c r="AN1" s="3"/>
      <c r="AO1" s="3"/>
      <c r="AP1" s="3"/>
      <c r="AQ1" s="3"/>
    </row>
    <row r="2" spans="1:50" ht="78" customHeight="1" thickTop="1" x14ac:dyDescent="0.25">
      <c r="A2" s="87" t="s">
        <v>344</v>
      </c>
      <c r="B2" s="96"/>
      <c r="C2" s="89" t="s">
        <v>15</v>
      </c>
      <c r="D2" s="89"/>
      <c r="E2" s="89"/>
      <c r="F2" s="89"/>
      <c r="G2" s="89"/>
      <c r="H2" s="90"/>
      <c r="I2" s="112" t="s">
        <v>134</v>
      </c>
    </row>
    <row r="3" spans="1:50" ht="38.65" customHeight="1" x14ac:dyDescent="0.25">
      <c r="A3" s="28"/>
      <c r="B3" s="28"/>
      <c r="C3" s="47">
        <v>0</v>
      </c>
      <c r="D3" s="12">
        <v>1</v>
      </c>
      <c r="E3" s="12">
        <v>2</v>
      </c>
      <c r="F3" s="12">
        <v>3</v>
      </c>
      <c r="G3" s="12">
        <v>4</v>
      </c>
      <c r="H3" s="12">
        <v>5</v>
      </c>
      <c r="I3" s="81"/>
    </row>
    <row r="4" spans="1:50" s="9" customFormat="1" ht="106.5" customHeight="1" x14ac:dyDescent="0.3">
      <c r="A4" s="4" t="s">
        <v>0</v>
      </c>
      <c r="B4" s="4" t="s">
        <v>16</v>
      </c>
      <c r="C4" s="13" t="s">
        <v>9</v>
      </c>
      <c r="D4" s="13" t="s">
        <v>10</v>
      </c>
      <c r="E4" s="13" t="s">
        <v>14</v>
      </c>
      <c r="F4" s="13" t="s">
        <v>11</v>
      </c>
      <c r="G4" s="13" t="s">
        <v>12</v>
      </c>
      <c r="H4" s="13" t="s">
        <v>13</v>
      </c>
      <c r="I4" s="4" t="s">
        <v>137</v>
      </c>
      <c r="J4" s="8"/>
      <c r="K4" s="8"/>
      <c r="L4" s="8"/>
      <c r="M4" s="8"/>
      <c r="N4" s="8"/>
      <c r="O4" s="8"/>
      <c r="P4" s="8"/>
      <c r="Q4" s="8"/>
      <c r="R4" s="8"/>
      <c r="S4" s="8"/>
      <c r="T4" s="8"/>
      <c r="U4" s="8"/>
      <c r="V4" s="8"/>
      <c r="W4" s="8"/>
      <c r="X4" s="8"/>
      <c r="Y4" s="8"/>
      <c r="Z4" s="8"/>
      <c r="AA4" s="8"/>
      <c r="AB4" s="8"/>
      <c r="AC4" s="8"/>
      <c r="AD4" s="8"/>
      <c r="AE4" s="8"/>
      <c r="AF4" s="8"/>
      <c r="AG4" s="8"/>
      <c r="AH4" s="8"/>
      <c r="AI4" s="8"/>
      <c r="AJ4" s="8"/>
      <c r="AK4" s="8"/>
      <c r="AL4" s="8"/>
      <c r="AM4" s="8"/>
      <c r="AN4" s="8"/>
      <c r="AO4" s="8"/>
      <c r="AP4" s="8"/>
      <c r="AQ4" s="8"/>
      <c r="AR4" s="8"/>
      <c r="AS4" s="8"/>
      <c r="AT4" s="8"/>
      <c r="AU4" s="8"/>
      <c r="AV4" s="8"/>
      <c r="AW4" s="8"/>
      <c r="AX4" s="8"/>
    </row>
    <row r="5" spans="1:50" ht="38.65" customHeight="1" x14ac:dyDescent="0.25">
      <c r="A5" s="5" t="s">
        <v>1</v>
      </c>
      <c r="B5" s="10" t="s">
        <v>256</v>
      </c>
      <c r="C5" s="10"/>
      <c r="D5" s="10"/>
      <c r="E5" s="10"/>
      <c r="F5" s="10"/>
      <c r="G5" s="10"/>
      <c r="H5" s="10"/>
      <c r="I5" s="10">
        <f>(I6+I7+I8+I9)/4</f>
        <v>0</v>
      </c>
    </row>
    <row r="6" spans="1:50" ht="38.65" customHeight="1" x14ac:dyDescent="0.25">
      <c r="A6" s="82">
        <v>1</v>
      </c>
      <c r="B6" s="11" t="s">
        <v>257</v>
      </c>
      <c r="C6" s="69"/>
      <c r="D6" s="71"/>
      <c r="E6" s="71"/>
      <c r="F6" s="71"/>
      <c r="G6" s="71"/>
      <c r="H6" s="71"/>
      <c r="I6" s="11" t="b">
        <f>IF(C6="X",0,IF(D6="X",20,IF(E6="X",40,IF(F6="X",60,IF(G6="X",80,IF(H6="X",100))))))</f>
        <v>0</v>
      </c>
    </row>
    <row r="7" spans="1:50" ht="38.65" customHeight="1" x14ac:dyDescent="0.25">
      <c r="A7" s="82"/>
      <c r="B7" s="11" t="s">
        <v>258</v>
      </c>
      <c r="C7" s="69"/>
      <c r="D7" s="71"/>
      <c r="E7" s="71"/>
      <c r="F7" s="71"/>
      <c r="G7" s="71"/>
      <c r="H7" s="71"/>
      <c r="I7" s="11" t="b">
        <f>IF(C7="X",0,IF(D7="X",20,IF(E7="X",40,IF(F7="X",60,IF(G7="X",80,IF(H7="X",100))))))</f>
        <v>0</v>
      </c>
    </row>
    <row r="8" spans="1:50" ht="38.65" customHeight="1" x14ac:dyDescent="0.25">
      <c r="A8" s="82"/>
      <c r="B8" s="11" t="s">
        <v>259</v>
      </c>
      <c r="C8" s="69"/>
      <c r="D8" s="71"/>
      <c r="E8" s="71"/>
      <c r="F8" s="71"/>
      <c r="G8" s="71"/>
      <c r="H8" s="71"/>
      <c r="I8" s="11" t="b">
        <f>IF(C8="X",0,IF(D8="X",20,IF(E8="X",40,IF(F8="X",60,IF(G8="X",80,IF(H8="X",100))))))</f>
        <v>0</v>
      </c>
    </row>
    <row r="9" spans="1:50" ht="38.65" customHeight="1" x14ac:dyDescent="0.25">
      <c r="A9" s="82"/>
      <c r="B9" s="11" t="s">
        <v>294</v>
      </c>
      <c r="C9" s="69"/>
      <c r="D9" s="71"/>
      <c r="E9" s="71"/>
      <c r="F9" s="71"/>
      <c r="G9" s="71"/>
      <c r="H9" s="71"/>
      <c r="I9" s="11" t="b">
        <f>IF(C9="X",0,IF(D9="X",20,IF(E9="X",40,IF(F9="X",60,IF(G9="X",80,IF(H9="X",100))))))</f>
        <v>0</v>
      </c>
    </row>
    <row r="10" spans="1:50" ht="38.65" customHeight="1" x14ac:dyDescent="0.25">
      <c r="A10" s="5" t="s">
        <v>2</v>
      </c>
      <c r="B10" s="10" t="s">
        <v>265</v>
      </c>
      <c r="C10" s="10"/>
      <c r="D10" s="10"/>
      <c r="E10" s="10"/>
      <c r="F10" s="10"/>
      <c r="G10" s="10"/>
      <c r="H10" s="10"/>
      <c r="I10" s="10">
        <f>(I11+I12+I13)/3</f>
        <v>0</v>
      </c>
    </row>
    <row r="11" spans="1:50" ht="38.65" customHeight="1" x14ac:dyDescent="0.25">
      <c r="A11" s="82">
        <v>2</v>
      </c>
      <c r="B11" s="11" t="s">
        <v>266</v>
      </c>
      <c r="C11" s="69"/>
      <c r="D11" s="71"/>
      <c r="E11" s="71"/>
      <c r="F11" s="71"/>
      <c r="G11" s="71"/>
      <c r="H11" s="71"/>
      <c r="I11" s="11" t="b">
        <f>IF(C11="X",0,IF(D11="X",20,IF(E11="X",40,IF(F11="X",60,IF(G11="X",80,IF(H11="X",100))))))</f>
        <v>0</v>
      </c>
    </row>
    <row r="12" spans="1:50" ht="38.65" customHeight="1" x14ac:dyDescent="0.25">
      <c r="A12" s="82"/>
      <c r="B12" s="61" t="s">
        <v>267</v>
      </c>
      <c r="C12" s="69"/>
      <c r="D12" s="71"/>
      <c r="E12" s="71"/>
      <c r="F12" s="71"/>
      <c r="G12" s="71"/>
      <c r="H12" s="71"/>
      <c r="I12" s="11" t="b">
        <f>IF(C12="X",0,IF(D12="X",20,IF(E12="X",40,IF(F12="X",60,IF(G12="X",80,IF(H12="X",100))))))</f>
        <v>0</v>
      </c>
    </row>
    <row r="13" spans="1:50" ht="38.65" customHeight="1" x14ac:dyDescent="0.25">
      <c r="A13" s="82"/>
      <c r="B13" s="11" t="s">
        <v>269</v>
      </c>
      <c r="C13" s="69"/>
      <c r="D13" s="71"/>
      <c r="E13" s="71"/>
      <c r="F13" s="71"/>
      <c r="G13" s="71"/>
      <c r="H13" s="71"/>
      <c r="I13" s="11" t="b">
        <f>IF(C13="X",0,IF(D13="X",20,IF(E13="X",40,IF(F13="X",60,IF(G13="X",80,IF(H13="X",100))))))</f>
        <v>0</v>
      </c>
    </row>
    <row r="14" spans="1:50" ht="38.65" customHeight="1" x14ac:dyDescent="0.25">
      <c r="A14" s="5" t="s">
        <v>3</v>
      </c>
      <c r="B14" s="10" t="s">
        <v>270</v>
      </c>
      <c r="C14" s="10"/>
      <c r="D14" s="10"/>
      <c r="E14" s="10"/>
      <c r="F14" s="10"/>
      <c r="G14" s="10"/>
      <c r="H14" s="10"/>
      <c r="I14" s="10">
        <f>(I15+I16+I17+I18+I19)/5</f>
        <v>0</v>
      </c>
    </row>
    <row r="15" spans="1:50" ht="38.65" customHeight="1" x14ac:dyDescent="0.25">
      <c r="A15" s="91">
        <v>3</v>
      </c>
      <c r="B15" s="11" t="s">
        <v>322</v>
      </c>
      <c r="C15" s="69"/>
      <c r="D15" s="71"/>
      <c r="E15" s="71"/>
      <c r="F15" s="71"/>
      <c r="G15" s="71"/>
      <c r="H15" s="71"/>
      <c r="I15" s="11" t="b">
        <f>IF(C15="X",0,IF(D15="X",20,IF(E15="X",40,IF(F15="X",60,IF(G15="X",80,IF(H15="X",100))))))</f>
        <v>0</v>
      </c>
    </row>
    <row r="16" spans="1:50" ht="38.65" customHeight="1" x14ac:dyDescent="0.25">
      <c r="A16" s="92"/>
      <c r="B16" s="11" t="s">
        <v>323</v>
      </c>
      <c r="C16" s="69"/>
      <c r="D16" s="71"/>
      <c r="E16" s="71"/>
      <c r="F16" s="71"/>
      <c r="G16" s="71"/>
      <c r="H16" s="71"/>
      <c r="I16" s="11" t="b">
        <f>IF(C16="X",0,IF(D16="X",20,IF(E16="X",40,IF(F16="X",60,IF(G16="X",80,IF(H16="X",100))))))</f>
        <v>0</v>
      </c>
    </row>
    <row r="17" spans="1:9" ht="47.25" customHeight="1" x14ac:dyDescent="0.25">
      <c r="A17" s="92"/>
      <c r="B17" s="11" t="s">
        <v>324</v>
      </c>
      <c r="C17" s="69"/>
      <c r="D17" s="71"/>
      <c r="E17" s="71"/>
      <c r="F17" s="71"/>
      <c r="G17" s="71"/>
      <c r="H17" s="71"/>
      <c r="I17" s="11" t="b">
        <f>IF(C17="X",0,IF(D17="X",20,IF(E17="X",40,IF(F17="X",60,IF(G17="X",80,IF(H17="X",100))))))</f>
        <v>0</v>
      </c>
    </row>
    <row r="18" spans="1:9" s="59" customFormat="1" ht="38.65" customHeight="1" x14ac:dyDescent="0.25">
      <c r="A18" s="92"/>
      <c r="B18" s="11" t="s">
        <v>325</v>
      </c>
      <c r="C18" s="69"/>
      <c r="D18" s="71"/>
      <c r="E18" s="71"/>
      <c r="F18" s="71"/>
      <c r="G18" s="71"/>
      <c r="H18" s="71"/>
      <c r="I18" s="11" t="b">
        <f>IF(C18="X",0,IF(D18="X",20,IF(E18="X",40,IF(F18="X",60,IF(G18="X",80,IF(H18="X",100))))))</f>
        <v>0</v>
      </c>
    </row>
    <row r="19" spans="1:9" s="59" customFormat="1" ht="38.65" customHeight="1" x14ac:dyDescent="0.25">
      <c r="A19" s="97"/>
      <c r="B19" s="11" t="s">
        <v>326</v>
      </c>
      <c r="C19" s="69"/>
      <c r="D19" s="71"/>
      <c r="E19" s="71"/>
      <c r="F19" s="71"/>
      <c r="G19" s="71"/>
      <c r="H19" s="71"/>
      <c r="I19" s="11" t="b">
        <f>IF(C19="X",0,IF(D19="X",20,IF(E19="X",40,IF(F19="X",60,IF(G19="X",80,IF(H19="X",100))))))</f>
        <v>0</v>
      </c>
    </row>
    <row r="20" spans="1:9" s="59" customFormat="1" ht="64.900000000000006" customHeight="1" x14ac:dyDescent="0.25">
      <c r="A20" s="5" t="s">
        <v>4</v>
      </c>
      <c r="B20" s="15" t="s">
        <v>327</v>
      </c>
      <c r="C20" s="10"/>
      <c r="D20" s="10"/>
      <c r="E20" s="10"/>
      <c r="F20" s="10"/>
      <c r="G20" s="10"/>
      <c r="H20" s="10"/>
      <c r="I20" s="10">
        <f>(I21+I22)/2</f>
        <v>0</v>
      </c>
    </row>
    <row r="21" spans="1:9" s="59" customFormat="1" ht="38.65" customHeight="1" x14ac:dyDescent="0.25">
      <c r="A21" s="82">
        <v>4</v>
      </c>
      <c r="B21" s="11" t="s">
        <v>328</v>
      </c>
      <c r="C21" s="69"/>
      <c r="D21" s="71"/>
      <c r="E21" s="71"/>
      <c r="F21" s="71"/>
      <c r="G21" s="71"/>
      <c r="H21" s="71"/>
      <c r="I21" s="11" t="b">
        <f>IF(C21="X",0,IF(D21="X",20,IF(E21="X",40,IF(F21="X",60,IF(G21="X",80,IF(H21="X",100))))))</f>
        <v>0</v>
      </c>
    </row>
    <row r="22" spans="1:9" s="59" customFormat="1" ht="51" customHeight="1" x14ac:dyDescent="0.25">
      <c r="A22" s="82"/>
      <c r="B22" s="11" t="s">
        <v>329</v>
      </c>
      <c r="C22" s="69"/>
      <c r="D22" s="71"/>
      <c r="E22" s="71"/>
      <c r="F22" s="71"/>
      <c r="G22" s="71"/>
      <c r="H22" s="71"/>
      <c r="I22" s="11" t="b">
        <f>IF(C22="X",0,IF(D22="X",20,IF(E22="X",40,IF(F22="X",60,IF(G22="X",80,IF(H22="X",100))))))</f>
        <v>0</v>
      </c>
    </row>
    <row r="23" spans="1:9" s="59" customFormat="1" ht="38.65" customHeight="1" x14ac:dyDescent="0.25">
      <c r="A23" s="5" t="s">
        <v>5</v>
      </c>
      <c r="B23" s="15" t="s">
        <v>330</v>
      </c>
      <c r="C23" s="10"/>
      <c r="D23" s="10"/>
      <c r="E23" s="10"/>
      <c r="F23" s="10"/>
      <c r="G23" s="10"/>
      <c r="H23" s="10"/>
      <c r="I23" s="10">
        <f>(I24+I25)/2</f>
        <v>0</v>
      </c>
    </row>
    <row r="24" spans="1:9" s="59" customFormat="1" ht="38.65" customHeight="1" x14ac:dyDescent="0.25">
      <c r="A24" s="82">
        <v>5</v>
      </c>
      <c r="B24" s="11" t="s">
        <v>331</v>
      </c>
      <c r="C24" s="69"/>
      <c r="D24" s="71"/>
      <c r="E24" s="71"/>
      <c r="F24" s="71"/>
      <c r="G24" s="71"/>
      <c r="H24" s="71"/>
      <c r="I24" s="11" t="b">
        <f>IF(C24="X",0,IF(D24="X",20,IF(E24="X",40,IF(F24="X",60,IF(G24="X",80,IF(H24="X",100))))))</f>
        <v>0</v>
      </c>
    </row>
    <row r="25" spans="1:9" s="59" customFormat="1" ht="38.65" customHeight="1" x14ac:dyDescent="0.25">
      <c r="A25" s="82"/>
      <c r="B25" s="11" t="s">
        <v>332</v>
      </c>
      <c r="C25" s="69"/>
      <c r="D25" s="71"/>
      <c r="E25" s="71"/>
      <c r="F25" s="71"/>
      <c r="G25" s="71"/>
      <c r="H25" s="71"/>
      <c r="I25" s="11" t="b">
        <f>IF(C25="X",0,IF(D25="X",20,IF(E25="X",40,IF(F25="X",60,IF(G25="X",80,IF(H25="X",100))))))</f>
        <v>0</v>
      </c>
    </row>
    <row r="26" spans="1:9" s="59" customFormat="1" ht="66.400000000000006" customHeight="1" x14ac:dyDescent="0.25">
      <c r="A26" s="5" t="s">
        <v>6</v>
      </c>
      <c r="B26" s="15" t="s">
        <v>333</v>
      </c>
      <c r="C26" s="10"/>
      <c r="D26" s="10"/>
      <c r="E26" s="10"/>
      <c r="F26" s="10"/>
      <c r="G26" s="10"/>
      <c r="H26" s="10"/>
      <c r="I26" s="10">
        <f>(I27+I28+I29+I30+I31)/5</f>
        <v>0</v>
      </c>
    </row>
    <row r="27" spans="1:9" s="59" customFormat="1" ht="45.75" customHeight="1" x14ac:dyDescent="0.25">
      <c r="A27" s="91">
        <v>6</v>
      </c>
      <c r="B27" s="64" t="s">
        <v>334</v>
      </c>
      <c r="C27" s="70"/>
      <c r="D27" s="70"/>
      <c r="E27" s="70"/>
      <c r="F27" s="70"/>
      <c r="G27" s="70"/>
      <c r="H27" s="70"/>
      <c r="I27" s="11" t="b">
        <f>IF(C27="X",0,IF(D27="X",20,IF(E27="X",40,IF(F27="X",60,IF(G27="X",80,IF(H27="X",100))))))</f>
        <v>0</v>
      </c>
    </row>
    <row r="28" spans="1:9" s="59" customFormat="1" ht="38.65" customHeight="1" x14ac:dyDescent="0.25">
      <c r="A28" s="92"/>
      <c r="B28" s="11" t="s">
        <v>335</v>
      </c>
      <c r="C28" s="69"/>
      <c r="D28" s="71"/>
      <c r="E28" s="71"/>
      <c r="F28" s="71"/>
      <c r="G28" s="71"/>
      <c r="H28" s="71"/>
      <c r="I28" s="11" t="b">
        <f>IF(C28="X",0,IF(D28="X",20,IF(E28="X",40,IF(F28="X",60,IF(G28="X",80,IF(H28="X",100))))))</f>
        <v>0</v>
      </c>
    </row>
    <row r="29" spans="1:9" s="59" customFormat="1" ht="38.65" customHeight="1" x14ac:dyDescent="0.25">
      <c r="A29" s="92"/>
      <c r="B29" s="11" t="s">
        <v>336</v>
      </c>
      <c r="C29" s="69"/>
      <c r="D29" s="71"/>
      <c r="E29" s="71"/>
      <c r="F29" s="71"/>
      <c r="G29" s="71"/>
      <c r="H29" s="71"/>
      <c r="I29" s="11" t="b">
        <f>IF(C29="X",0,IF(D29="X",20,IF(E29="X",40,IF(F29="X",60,IF(G29="X",80,IF(H29="X",100))))))</f>
        <v>0</v>
      </c>
    </row>
    <row r="30" spans="1:9" s="59" customFormat="1" ht="38.65" customHeight="1" x14ac:dyDescent="0.25">
      <c r="A30" s="92"/>
      <c r="B30" s="11" t="s">
        <v>337</v>
      </c>
      <c r="C30" s="69"/>
      <c r="D30" s="71"/>
      <c r="E30" s="71"/>
      <c r="F30" s="71"/>
      <c r="G30" s="71"/>
      <c r="H30" s="71"/>
      <c r="I30" s="11" t="b">
        <f>IF(C30="X",0,IF(D30="X",20,IF(E30="X",40,IF(F30="X",60,IF(G30="X",80,IF(H30="X",100))))))</f>
        <v>0</v>
      </c>
    </row>
    <row r="31" spans="1:9" s="59" customFormat="1" ht="38.65" customHeight="1" x14ac:dyDescent="0.25">
      <c r="A31" s="97"/>
      <c r="B31" s="11" t="s">
        <v>338</v>
      </c>
      <c r="C31" s="69"/>
      <c r="D31" s="71"/>
      <c r="E31" s="71"/>
      <c r="F31" s="71"/>
      <c r="G31" s="71"/>
      <c r="H31" s="71"/>
      <c r="I31" s="11" t="b">
        <f>IF(C31="X",0,IF(D31="X",20,IF(E31="X",40,IF(F31="X",60,IF(G31="X",80,IF(H31="X",100))))))</f>
        <v>0</v>
      </c>
    </row>
    <row r="32" spans="1:9" s="59" customFormat="1" ht="81.400000000000006" customHeight="1" x14ac:dyDescent="0.25">
      <c r="A32" s="5" t="s">
        <v>7</v>
      </c>
      <c r="B32" s="15" t="s">
        <v>339</v>
      </c>
      <c r="C32" s="10"/>
      <c r="D32" s="10"/>
      <c r="E32" s="10"/>
      <c r="F32" s="10"/>
      <c r="G32" s="10"/>
      <c r="H32" s="10"/>
      <c r="I32" s="10">
        <f>(I33+I34)/2</f>
        <v>0</v>
      </c>
    </row>
    <row r="33" spans="1:9" s="59" customFormat="1" ht="38.65" customHeight="1" x14ac:dyDescent="0.25">
      <c r="A33" s="91">
        <v>7</v>
      </c>
      <c r="B33" s="11" t="s">
        <v>340</v>
      </c>
      <c r="C33" s="69"/>
      <c r="D33" s="71"/>
      <c r="E33" s="71"/>
      <c r="F33" s="71"/>
      <c r="G33" s="71"/>
      <c r="H33" s="71"/>
      <c r="I33" s="11" t="b">
        <f>IF(C33="X",0,IF(D33="X",20,IF(E33="X",40,IF(F33="X",60,IF(G33="X",80,IF(H33="X",100))))))</f>
        <v>0</v>
      </c>
    </row>
    <row r="34" spans="1:9" s="59" customFormat="1" ht="38.65" customHeight="1" x14ac:dyDescent="0.25">
      <c r="A34" s="97"/>
      <c r="B34" s="11" t="s">
        <v>288</v>
      </c>
      <c r="C34" s="69"/>
      <c r="D34" s="71"/>
      <c r="E34" s="71"/>
      <c r="F34" s="71"/>
      <c r="G34" s="71"/>
      <c r="H34" s="71"/>
      <c r="I34" s="11" t="b">
        <f>IF(C34="X",0,IF(D34="X",20,IF(E34="X",40,IF(F34="X",60,IF(G34="X",80,IF(H34="X",100))))))</f>
        <v>0</v>
      </c>
    </row>
    <row r="35" spans="1:9" s="59" customFormat="1" ht="56.65" customHeight="1" x14ac:dyDescent="0.25">
      <c r="A35" s="5" t="s">
        <v>8</v>
      </c>
      <c r="B35" s="15" t="s">
        <v>341</v>
      </c>
      <c r="C35" s="10"/>
      <c r="D35" s="10"/>
      <c r="E35" s="10"/>
      <c r="F35" s="10"/>
      <c r="G35" s="10"/>
      <c r="H35" s="10"/>
      <c r="I35" s="10">
        <f>(I36+I37)/2</f>
        <v>0</v>
      </c>
    </row>
    <row r="36" spans="1:9" s="59" customFormat="1" ht="38.65" customHeight="1" x14ac:dyDescent="0.25">
      <c r="A36" s="82">
        <v>8</v>
      </c>
      <c r="B36" s="11" t="s">
        <v>116</v>
      </c>
      <c r="C36" s="69"/>
      <c r="D36" s="71"/>
      <c r="E36" s="71"/>
      <c r="F36" s="71"/>
      <c r="G36" s="71"/>
      <c r="H36" s="71"/>
      <c r="I36" s="11" t="b">
        <f>IF(C36="X",0,IF(D36="X",20,IF(E36="X",40,IF(F36="X",60,IF(G36="X",80,IF(H36="X",100))))))</f>
        <v>0</v>
      </c>
    </row>
    <row r="37" spans="1:9" s="59" customFormat="1" ht="38.65" customHeight="1" x14ac:dyDescent="0.25">
      <c r="A37" s="82"/>
      <c r="B37" s="11" t="s">
        <v>293</v>
      </c>
      <c r="C37" s="69"/>
      <c r="D37" s="71"/>
      <c r="E37" s="71"/>
      <c r="F37" s="71"/>
      <c r="G37" s="71"/>
      <c r="H37" s="71"/>
      <c r="I37" s="11" t="b">
        <f>IF(C37="X",0,IF(D37="X",20,IF(E37="X",40,IF(F37="X",60,IF(G37="X",80,IF(H37="X",100))))))</f>
        <v>0</v>
      </c>
    </row>
    <row r="38" spans="1:9" s="59" customFormat="1" ht="38.65" customHeight="1" x14ac:dyDescent="0.3">
      <c r="A38" s="6"/>
    </row>
    <row r="39" spans="1:9" s="59" customFormat="1" ht="38.65" customHeight="1" x14ac:dyDescent="0.3">
      <c r="A39" s="6"/>
    </row>
    <row r="40" spans="1:9" s="59" customFormat="1" ht="38.65" customHeight="1" x14ac:dyDescent="0.3">
      <c r="A40" s="6"/>
    </row>
    <row r="41" spans="1:9" s="59" customFormat="1" ht="38.65" customHeight="1" x14ac:dyDescent="0.3">
      <c r="A41" s="6"/>
    </row>
    <row r="42" spans="1:9" s="59" customFormat="1" ht="38.65" customHeight="1" x14ac:dyDescent="0.3">
      <c r="A42" s="6"/>
      <c r="I42" s="3"/>
    </row>
    <row r="43" spans="1:9" s="59" customFormat="1" ht="38.65" customHeight="1" x14ac:dyDescent="0.3">
      <c r="A43" s="6"/>
      <c r="I43" s="3"/>
    </row>
    <row r="44" spans="1:9" s="59" customFormat="1" ht="38.65" customHeight="1" x14ac:dyDescent="0.3">
      <c r="A44" s="6"/>
      <c r="I44" s="3"/>
    </row>
    <row r="45" spans="1:9" s="59" customFormat="1" ht="38.65" customHeight="1" x14ac:dyDescent="0.3">
      <c r="A45" s="6"/>
      <c r="I45" s="3"/>
    </row>
    <row r="46" spans="1:9" s="59" customFormat="1" ht="38.65" customHeight="1" x14ac:dyDescent="0.3">
      <c r="A46" s="6"/>
      <c r="I46" s="3"/>
    </row>
    <row r="47" spans="1:9" s="59" customFormat="1" ht="38.65" customHeight="1" x14ac:dyDescent="0.3">
      <c r="A47" s="6"/>
      <c r="I47" s="3"/>
    </row>
    <row r="48" spans="1:9" s="59" customFormat="1" ht="38.65" customHeight="1" x14ac:dyDescent="0.3">
      <c r="A48" s="6"/>
      <c r="I48" s="3"/>
    </row>
    <row r="49" spans="1:9" s="59" customFormat="1" ht="38.65" customHeight="1" x14ac:dyDescent="0.3">
      <c r="A49" s="6"/>
      <c r="I49" s="3"/>
    </row>
    <row r="50" spans="1:9" s="59" customFormat="1" ht="38.65" customHeight="1" x14ac:dyDescent="0.3">
      <c r="A50" s="6"/>
      <c r="I50" s="3"/>
    </row>
    <row r="51" spans="1:9" s="59" customFormat="1" ht="38.65" customHeight="1" x14ac:dyDescent="0.3">
      <c r="A51" s="6"/>
      <c r="I51" s="3"/>
    </row>
    <row r="52" spans="1:9" s="59" customFormat="1" ht="38.65" customHeight="1" x14ac:dyDescent="0.3">
      <c r="A52" s="6"/>
      <c r="I52" s="3"/>
    </row>
    <row r="53" spans="1:9" s="59" customFormat="1" ht="38.65" customHeight="1" x14ac:dyDescent="0.3">
      <c r="A53" s="6"/>
      <c r="I53" s="3"/>
    </row>
    <row r="54" spans="1:9" s="59" customFormat="1" ht="38.65" customHeight="1" x14ac:dyDescent="0.3">
      <c r="A54" s="6"/>
      <c r="I54" s="3"/>
    </row>
    <row r="55" spans="1:9" s="59" customFormat="1" ht="38.65" customHeight="1" x14ac:dyDescent="0.3">
      <c r="A55" s="6"/>
      <c r="I55" s="3"/>
    </row>
    <row r="56" spans="1:9" s="59" customFormat="1" ht="38.65" customHeight="1" x14ac:dyDescent="0.3">
      <c r="A56" s="6"/>
      <c r="I56" s="3"/>
    </row>
    <row r="57" spans="1:9" s="59" customFormat="1" ht="38.65" customHeight="1" x14ac:dyDescent="0.3">
      <c r="A57" s="6"/>
      <c r="I57" s="3"/>
    </row>
    <row r="58" spans="1:9" s="59" customFormat="1" ht="38.65" customHeight="1" x14ac:dyDescent="0.3">
      <c r="A58" s="6"/>
      <c r="I58" s="3"/>
    </row>
    <row r="59" spans="1:9" s="59" customFormat="1" ht="38.65" customHeight="1" x14ac:dyDescent="0.3">
      <c r="A59" s="6"/>
      <c r="I59" s="3"/>
    </row>
    <row r="60" spans="1:9" s="59" customFormat="1" ht="38.65" customHeight="1" x14ac:dyDescent="0.3">
      <c r="A60" s="6"/>
      <c r="I60" s="3"/>
    </row>
    <row r="61" spans="1:9" s="59" customFormat="1" ht="38.65" customHeight="1" x14ac:dyDescent="0.3">
      <c r="A61" s="6"/>
      <c r="I61" s="3"/>
    </row>
    <row r="62" spans="1:9" s="59" customFormat="1" ht="38.65" customHeight="1" x14ac:dyDescent="0.3">
      <c r="A62" s="6"/>
      <c r="I62" s="3"/>
    </row>
    <row r="63" spans="1:9" s="59" customFormat="1" ht="38.65" customHeight="1" x14ac:dyDescent="0.3">
      <c r="A63" s="6"/>
      <c r="I63" s="3"/>
    </row>
    <row r="64" spans="1:9" s="59" customFormat="1" ht="38.65" customHeight="1" x14ac:dyDescent="0.3">
      <c r="A64" s="6"/>
      <c r="I64" s="3"/>
    </row>
    <row r="65" spans="1:9" s="59" customFormat="1" ht="38.65" customHeight="1" x14ac:dyDescent="0.3">
      <c r="A65" s="6"/>
      <c r="I65" s="3"/>
    </row>
    <row r="66" spans="1:9" s="59" customFormat="1" ht="38.65" customHeight="1" x14ac:dyDescent="0.3">
      <c r="A66" s="6"/>
      <c r="I66" s="3"/>
    </row>
    <row r="67" spans="1:9" s="59" customFormat="1" ht="38.65" customHeight="1" x14ac:dyDescent="0.3">
      <c r="A67" s="6"/>
      <c r="I67" s="3"/>
    </row>
    <row r="68" spans="1:9" s="59" customFormat="1" ht="38.65" customHeight="1" x14ac:dyDescent="0.3">
      <c r="A68" s="6"/>
      <c r="I68" s="3"/>
    </row>
    <row r="69" spans="1:9" s="59" customFormat="1" ht="38.65" customHeight="1" x14ac:dyDescent="0.3">
      <c r="A69" s="6"/>
      <c r="I69" s="3"/>
    </row>
    <row r="70" spans="1:9" s="59" customFormat="1" ht="38.65" customHeight="1" x14ac:dyDescent="0.3">
      <c r="A70" s="6"/>
      <c r="I70" s="3"/>
    </row>
    <row r="71" spans="1:9" s="59" customFormat="1" ht="38.65" customHeight="1" x14ac:dyDescent="0.3">
      <c r="A71" s="6"/>
      <c r="I71" s="3"/>
    </row>
    <row r="72" spans="1:9" s="59" customFormat="1" ht="38.65" customHeight="1" x14ac:dyDescent="0.3">
      <c r="A72" s="6"/>
      <c r="I72" s="3"/>
    </row>
    <row r="73" spans="1:9" s="59" customFormat="1" ht="38.65" customHeight="1" x14ac:dyDescent="0.3">
      <c r="A73" s="6"/>
      <c r="I73" s="3"/>
    </row>
    <row r="74" spans="1:9" s="59" customFormat="1" ht="38.65" customHeight="1" x14ac:dyDescent="0.3">
      <c r="A74" s="6"/>
      <c r="I74" s="3"/>
    </row>
    <row r="75" spans="1:9" s="59" customFormat="1" ht="38.65" customHeight="1" x14ac:dyDescent="0.3">
      <c r="A75" s="6"/>
      <c r="I75" s="3"/>
    </row>
    <row r="76" spans="1:9" s="59" customFormat="1" ht="38.65" customHeight="1" x14ac:dyDescent="0.3">
      <c r="A76" s="6"/>
      <c r="I76" s="3"/>
    </row>
    <row r="77" spans="1:9" s="59" customFormat="1" ht="38.65" customHeight="1" x14ac:dyDescent="0.3">
      <c r="A77" s="6"/>
      <c r="I77" s="3"/>
    </row>
    <row r="78" spans="1:9" s="59" customFormat="1" ht="38.65" customHeight="1" x14ac:dyDescent="0.3">
      <c r="A78" s="6"/>
      <c r="I78" s="3"/>
    </row>
    <row r="79" spans="1:9" s="59" customFormat="1" ht="38.65" customHeight="1" x14ac:dyDescent="0.3">
      <c r="A79" s="6"/>
      <c r="I79" s="3"/>
    </row>
    <row r="80" spans="1:9" s="59" customFormat="1" ht="38.65" customHeight="1" x14ac:dyDescent="0.3">
      <c r="A80" s="6"/>
      <c r="I80" s="3"/>
    </row>
    <row r="81" spans="1:9" s="59" customFormat="1" ht="38.65" customHeight="1" x14ac:dyDescent="0.3">
      <c r="A81" s="6"/>
      <c r="I81" s="3"/>
    </row>
    <row r="82" spans="1:9" s="59" customFormat="1" ht="38.65" customHeight="1" x14ac:dyDescent="0.3">
      <c r="A82" s="6"/>
      <c r="I82" s="3"/>
    </row>
    <row r="83" spans="1:9" s="59" customFormat="1" ht="38.65" customHeight="1" x14ac:dyDescent="0.3">
      <c r="A83" s="6"/>
      <c r="I83" s="3"/>
    </row>
    <row r="84" spans="1:9" s="59" customFormat="1" ht="38.65" customHeight="1" x14ac:dyDescent="0.3">
      <c r="A84" s="6"/>
      <c r="I84" s="3"/>
    </row>
    <row r="85" spans="1:9" s="59" customFormat="1" ht="38.65" customHeight="1" x14ac:dyDescent="0.3">
      <c r="A85" s="6"/>
      <c r="I85" s="3"/>
    </row>
    <row r="86" spans="1:9" s="59" customFormat="1" ht="38.65" customHeight="1" x14ac:dyDescent="0.3">
      <c r="A86" s="6"/>
      <c r="I86" s="3"/>
    </row>
    <row r="87" spans="1:9" s="59" customFormat="1" ht="38.65" customHeight="1" x14ac:dyDescent="0.3">
      <c r="A87" s="6"/>
      <c r="I87" s="3"/>
    </row>
    <row r="88" spans="1:9" s="59" customFormat="1" ht="38.65" customHeight="1" x14ac:dyDescent="0.3">
      <c r="A88" s="6"/>
      <c r="I88" s="3"/>
    </row>
    <row r="89" spans="1:9" s="59" customFormat="1" ht="38.65" customHeight="1" x14ac:dyDescent="0.3">
      <c r="A89" s="6"/>
      <c r="I89" s="3"/>
    </row>
    <row r="90" spans="1:9" s="59" customFormat="1" ht="38.65" customHeight="1" x14ac:dyDescent="0.3">
      <c r="A90" s="6"/>
      <c r="I90" s="3"/>
    </row>
    <row r="91" spans="1:9" s="59" customFormat="1" ht="38.65" customHeight="1" x14ac:dyDescent="0.3">
      <c r="A91" s="6"/>
      <c r="I91" s="3"/>
    </row>
    <row r="92" spans="1:9" s="59" customFormat="1" ht="38.65" customHeight="1" x14ac:dyDescent="0.3">
      <c r="A92" s="6"/>
      <c r="I92" s="3"/>
    </row>
    <row r="93" spans="1:9" s="59" customFormat="1" ht="38.65" customHeight="1" x14ac:dyDescent="0.3">
      <c r="A93" s="6"/>
      <c r="I93" s="3"/>
    </row>
    <row r="94" spans="1:9" s="59" customFormat="1" ht="38.65" customHeight="1" x14ac:dyDescent="0.3">
      <c r="A94" s="6"/>
      <c r="I94" s="3"/>
    </row>
    <row r="95" spans="1:9" s="59" customFormat="1" ht="38.65" customHeight="1" x14ac:dyDescent="0.3">
      <c r="A95" s="6"/>
      <c r="I95" s="3"/>
    </row>
    <row r="96" spans="1:9" s="59" customFormat="1" ht="38.65" customHeight="1" x14ac:dyDescent="0.3">
      <c r="A96" s="6"/>
      <c r="I96" s="3"/>
    </row>
    <row r="97" spans="1:9" s="59" customFormat="1" ht="38.65" customHeight="1" x14ac:dyDescent="0.3">
      <c r="A97" s="6"/>
      <c r="I97" s="3"/>
    </row>
    <row r="98" spans="1:9" s="59" customFormat="1" ht="38.65" customHeight="1" x14ac:dyDescent="0.3">
      <c r="A98" s="6"/>
      <c r="I98" s="3"/>
    </row>
    <row r="99" spans="1:9" s="59" customFormat="1" ht="38.65" customHeight="1" x14ac:dyDescent="0.3">
      <c r="A99" s="6"/>
      <c r="I99" s="3"/>
    </row>
    <row r="100" spans="1:9" s="59" customFormat="1" ht="38.65" customHeight="1" x14ac:dyDescent="0.3">
      <c r="A100" s="6"/>
      <c r="I100" s="3"/>
    </row>
    <row r="101" spans="1:9" s="59" customFormat="1" ht="38.65" customHeight="1" x14ac:dyDescent="0.3">
      <c r="A101" s="6"/>
      <c r="I101" s="3"/>
    </row>
    <row r="102" spans="1:9" s="59" customFormat="1" ht="38.65" customHeight="1" x14ac:dyDescent="0.3">
      <c r="A102" s="6"/>
      <c r="I102" s="3"/>
    </row>
    <row r="103" spans="1:9" s="59" customFormat="1" ht="38.65" customHeight="1" x14ac:dyDescent="0.3">
      <c r="A103" s="6"/>
      <c r="I103" s="3"/>
    </row>
    <row r="104" spans="1:9" s="59" customFormat="1" ht="38.65" customHeight="1" x14ac:dyDescent="0.3">
      <c r="A104" s="6"/>
      <c r="I104" s="3"/>
    </row>
    <row r="105" spans="1:9" s="59" customFormat="1" ht="38.65" customHeight="1" x14ac:dyDescent="0.3">
      <c r="A105" s="6"/>
      <c r="I105" s="3"/>
    </row>
    <row r="106" spans="1:9" s="59" customFormat="1" ht="38.65" customHeight="1" x14ac:dyDescent="0.3">
      <c r="A106" s="6"/>
      <c r="I106" s="3"/>
    </row>
    <row r="107" spans="1:9" s="59" customFormat="1" ht="38.65" customHeight="1" x14ac:dyDescent="0.3">
      <c r="A107" s="6"/>
      <c r="I107" s="3"/>
    </row>
    <row r="108" spans="1:9" s="59" customFormat="1" ht="38.65" customHeight="1" x14ac:dyDescent="0.3">
      <c r="A108" s="6"/>
      <c r="I108" s="3"/>
    </row>
    <row r="109" spans="1:9" s="59" customFormat="1" ht="38.65" customHeight="1" x14ac:dyDescent="0.3">
      <c r="A109" s="6"/>
      <c r="I109" s="3"/>
    </row>
    <row r="110" spans="1:9" s="59" customFormat="1" ht="38.65" customHeight="1" x14ac:dyDescent="0.3">
      <c r="A110" s="6"/>
      <c r="I110" s="3"/>
    </row>
    <row r="111" spans="1:9" s="59" customFormat="1" ht="38.65" customHeight="1" x14ac:dyDescent="0.3">
      <c r="A111" s="6"/>
      <c r="I111" s="3"/>
    </row>
    <row r="112" spans="1:9" s="59" customFormat="1" ht="38.65" customHeight="1" x14ac:dyDescent="0.3">
      <c r="A112" s="6"/>
      <c r="I112" s="3"/>
    </row>
    <row r="113" spans="1:9" s="59" customFormat="1" ht="38.65" customHeight="1" x14ac:dyDescent="0.3">
      <c r="A113" s="6"/>
      <c r="I113" s="3"/>
    </row>
    <row r="114" spans="1:9" s="59" customFormat="1" ht="38.65" customHeight="1" x14ac:dyDescent="0.3">
      <c r="A114" s="6"/>
      <c r="I114" s="3"/>
    </row>
    <row r="115" spans="1:9" s="59" customFormat="1" ht="38.65" customHeight="1" x14ac:dyDescent="0.3">
      <c r="A115" s="6"/>
      <c r="I115" s="3"/>
    </row>
    <row r="116" spans="1:9" s="59" customFormat="1" ht="38.65" customHeight="1" x14ac:dyDescent="0.3">
      <c r="A116" s="6"/>
      <c r="I116" s="3"/>
    </row>
    <row r="117" spans="1:9" s="59" customFormat="1" ht="38.65" customHeight="1" x14ac:dyDescent="0.3">
      <c r="A117" s="6"/>
      <c r="I117" s="3"/>
    </row>
    <row r="118" spans="1:9" s="59" customFormat="1" ht="38.65" customHeight="1" x14ac:dyDescent="0.3">
      <c r="A118" s="6"/>
      <c r="I118" s="3"/>
    </row>
    <row r="119" spans="1:9" s="59" customFormat="1" ht="38.65" customHeight="1" x14ac:dyDescent="0.3">
      <c r="A119" s="6"/>
      <c r="I119" s="3"/>
    </row>
    <row r="120" spans="1:9" s="59" customFormat="1" ht="38.65" customHeight="1" x14ac:dyDescent="0.3">
      <c r="A120" s="6"/>
      <c r="I120" s="3"/>
    </row>
    <row r="121" spans="1:9" s="59" customFormat="1" ht="38.65" customHeight="1" x14ac:dyDescent="0.3">
      <c r="A121" s="6"/>
      <c r="I121" s="3"/>
    </row>
    <row r="122" spans="1:9" s="59" customFormat="1" ht="38.65" customHeight="1" x14ac:dyDescent="0.3">
      <c r="A122" s="6"/>
      <c r="I122" s="3"/>
    </row>
    <row r="123" spans="1:9" s="59" customFormat="1" ht="38.65" customHeight="1" x14ac:dyDescent="0.3">
      <c r="A123" s="6"/>
      <c r="I123" s="3"/>
    </row>
    <row r="124" spans="1:9" s="59" customFormat="1" ht="38.65" customHeight="1" x14ac:dyDescent="0.3">
      <c r="A124" s="6"/>
      <c r="I124" s="3"/>
    </row>
    <row r="125" spans="1:9" s="59" customFormat="1" ht="38.65" customHeight="1" x14ac:dyDescent="0.3">
      <c r="A125" s="6"/>
      <c r="I125" s="3"/>
    </row>
    <row r="126" spans="1:9" s="59" customFormat="1" ht="38.65" customHeight="1" x14ac:dyDescent="0.3">
      <c r="A126" s="6"/>
      <c r="I126" s="3"/>
    </row>
    <row r="127" spans="1:9" s="59" customFormat="1" ht="38.65" customHeight="1" x14ac:dyDescent="0.3">
      <c r="A127" s="6"/>
      <c r="I127" s="3"/>
    </row>
    <row r="128" spans="1:9" s="59" customFormat="1" ht="38.65" customHeight="1" x14ac:dyDescent="0.3">
      <c r="A128" s="6"/>
      <c r="I128" s="3"/>
    </row>
    <row r="129" spans="1:9" s="59" customFormat="1" ht="38.65" customHeight="1" x14ac:dyDescent="0.3">
      <c r="A129" s="6"/>
      <c r="I129" s="3"/>
    </row>
    <row r="130" spans="1:9" s="59" customFormat="1" ht="38.65" customHeight="1" x14ac:dyDescent="0.3">
      <c r="A130" s="6"/>
      <c r="I130" s="3"/>
    </row>
    <row r="131" spans="1:9" s="59" customFormat="1" ht="38.65" customHeight="1" x14ac:dyDescent="0.3">
      <c r="A131" s="6"/>
      <c r="I131" s="3"/>
    </row>
    <row r="132" spans="1:9" s="59" customFormat="1" ht="38.65" customHeight="1" x14ac:dyDescent="0.3">
      <c r="A132" s="6"/>
      <c r="I132" s="3"/>
    </row>
    <row r="133" spans="1:9" s="59" customFormat="1" ht="38.65" customHeight="1" x14ac:dyDescent="0.3">
      <c r="A133" s="6"/>
      <c r="I133" s="3"/>
    </row>
    <row r="134" spans="1:9" s="59" customFormat="1" ht="38.65" customHeight="1" x14ac:dyDescent="0.3">
      <c r="A134" s="6"/>
      <c r="I134" s="3"/>
    </row>
    <row r="135" spans="1:9" s="59" customFormat="1" ht="38.65" customHeight="1" x14ac:dyDescent="0.3">
      <c r="A135" s="6"/>
      <c r="I135" s="3"/>
    </row>
    <row r="136" spans="1:9" s="59" customFormat="1" ht="38.65" customHeight="1" x14ac:dyDescent="0.3">
      <c r="A136" s="6"/>
      <c r="I136" s="3"/>
    </row>
    <row r="137" spans="1:9" s="59" customFormat="1" ht="38.65" customHeight="1" x14ac:dyDescent="0.3">
      <c r="A137" s="6"/>
      <c r="I137" s="3"/>
    </row>
    <row r="138" spans="1:9" s="59" customFormat="1" ht="38.65" customHeight="1" x14ac:dyDescent="0.3">
      <c r="A138" s="6"/>
      <c r="I138" s="3"/>
    </row>
    <row r="139" spans="1:9" s="59" customFormat="1" ht="38.65" customHeight="1" x14ac:dyDescent="0.3">
      <c r="A139" s="6"/>
      <c r="I139" s="3"/>
    </row>
    <row r="140" spans="1:9" s="59" customFormat="1" ht="38.65" customHeight="1" x14ac:dyDescent="0.3">
      <c r="A140" s="6"/>
      <c r="I140" s="3"/>
    </row>
    <row r="141" spans="1:9" s="59" customFormat="1" ht="38.65" customHeight="1" x14ac:dyDescent="0.3">
      <c r="A141" s="6"/>
      <c r="I141" s="3"/>
    </row>
    <row r="142" spans="1:9" s="59" customFormat="1" ht="38.65" customHeight="1" x14ac:dyDescent="0.3">
      <c r="A142" s="6"/>
      <c r="I142" s="3"/>
    </row>
    <row r="143" spans="1:9" s="59" customFormat="1" ht="38.65" customHeight="1" x14ac:dyDescent="0.3">
      <c r="A143" s="6"/>
      <c r="I143" s="3"/>
    </row>
    <row r="144" spans="1:9" s="59" customFormat="1" ht="38.65" customHeight="1" x14ac:dyDescent="0.3">
      <c r="A144" s="6"/>
      <c r="I144" s="3"/>
    </row>
    <row r="145" spans="1:9" s="59" customFormat="1" ht="38.65" customHeight="1" x14ac:dyDescent="0.3">
      <c r="A145" s="6"/>
      <c r="I145" s="3"/>
    </row>
    <row r="146" spans="1:9" s="59" customFormat="1" ht="38.65" customHeight="1" x14ac:dyDescent="0.3">
      <c r="A146" s="6"/>
      <c r="I146" s="3"/>
    </row>
    <row r="147" spans="1:9" s="59" customFormat="1" ht="38.65" customHeight="1" x14ac:dyDescent="0.3">
      <c r="A147" s="6"/>
      <c r="I147" s="3"/>
    </row>
    <row r="148" spans="1:9" s="59" customFormat="1" ht="38.65" customHeight="1" x14ac:dyDescent="0.3">
      <c r="A148" s="6"/>
      <c r="I148" s="3"/>
    </row>
    <row r="149" spans="1:9" s="59" customFormat="1" ht="38.65" customHeight="1" x14ac:dyDescent="0.3">
      <c r="A149" s="6"/>
      <c r="I149" s="3"/>
    </row>
    <row r="150" spans="1:9" s="59" customFormat="1" ht="38.65" customHeight="1" x14ac:dyDescent="0.3">
      <c r="A150" s="6"/>
      <c r="I150" s="3"/>
    </row>
    <row r="151" spans="1:9" s="59" customFormat="1" ht="38.65" customHeight="1" x14ac:dyDescent="0.3">
      <c r="A151" s="6"/>
      <c r="I151" s="3"/>
    </row>
    <row r="152" spans="1:9" s="59" customFormat="1" ht="38.65" customHeight="1" x14ac:dyDescent="0.3">
      <c r="A152" s="6"/>
      <c r="I152" s="3"/>
    </row>
    <row r="153" spans="1:9" s="59" customFormat="1" ht="38.65" customHeight="1" x14ac:dyDescent="0.3">
      <c r="A153" s="6"/>
      <c r="I153" s="3"/>
    </row>
    <row r="154" spans="1:9" s="59" customFormat="1" ht="38.65" customHeight="1" x14ac:dyDescent="0.3">
      <c r="A154" s="6"/>
      <c r="I154" s="3"/>
    </row>
    <row r="155" spans="1:9" s="59" customFormat="1" ht="38.65" customHeight="1" x14ac:dyDescent="0.3">
      <c r="A155" s="6"/>
      <c r="I155" s="3"/>
    </row>
    <row r="156" spans="1:9" s="59" customFormat="1" ht="38.65" customHeight="1" x14ac:dyDescent="0.3">
      <c r="A156" s="6"/>
      <c r="I156" s="3"/>
    </row>
    <row r="157" spans="1:9" s="59" customFormat="1" ht="38.65" customHeight="1" x14ac:dyDescent="0.3">
      <c r="A157" s="6"/>
      <c r="I157" s="3"/>
    </row>
    <row r="158" spans="1:9" s="59" customFormat="1" ht="38.65" customHeight="1" x14ac:dyDescent="0.3">
      <c r="A158" s="6"/>
      <c r="I158" s="3"/>
    </row>
    <row r="159" spans="1:9" s="59" customFormat="1" ht="38.65" customHeight="1" x14ac:dyDescent="0.3">
      <c r="A159" s="6"/>
      <c r="I159" s="3"/>
    </row>
    <row r="160" spans="1:9" s="59" customFormat="1" ht="38.65" customHeight="1" x14ac:dyDescent="0.3">
      <c r="A160" s="6"/>
      <c r="I160" s="3"/>
    </row>
    <row r="161" spans="1:9" s="59" customFormat="1" ht="38.65" customHeight="1" x14ac:dyDescent="0.3">
      <c r="A161" s="6"/>
      <c r="I161" s="3"/>
    </row>
    <row r="162" spans="1:9" s="59" customFormat="1" ht="38.65" customHeight="1" x14ac:dyDescent="0.3">
      <c r="A162" s="6"/>
      <c r="I162" s="3"/>
    </row>
    <row r="163" spans="1:9" s="59" customFormat="1" ht="38.65" customHeight="1" x14ac:dyDescent="0.3">
      <c r="A163" s="6"/>
      <c r="I163" s="3"/>
    </row>
    <row r="164" spans="1:9" s="59" customFormat="1" ht="38.65" customHeight="1" x14ac:dyDescent="0.3">
      <c r="A164" s="6"/>
      <c r="I164" s="3"/>
    </row>
    <row r="165" spans="1:9" s="59" customFormat="1" ht="38.65" customHeight="1" x14ac:dyDescent="0.3">
      <c r="A165" s="6"/>
      <c r="I165" s="3"/>
    </row>
    <row r="166" spans="1:9" s="59" customFormat="1" ht="38.65" customHeight="1" x14ac:dyDescent="0.3">
      <c r="A166" s="6"/>
      <c r="I166" s="3"/>
    </row>
    <row r="167" spans="1:9" s="59" customFormat="1" ht="38.65" customHeight="1" x14ac:dyDescent="0.3">
      <c r="A167" s="6"/>
      <c r="I167" s="3"/>
    </row>
    <row r="168" spans="1:9" s="59" customFormat="1" ht="38.65" customHeight="1" x14ac:dyDescent="0.3">
      <c r="A168" s="6"/>
      <c r="I168" s="3"/>
    </row>
    <row r="169" spans="1:9" s="59" customFormat="1" ht="38.65" customHeight="1" x14ac:dyDescent="0.3">
      <c r="A169" s="6"/>
      <c r="I169" s="3"/>
    </row>
    <row r="170" spans="1:9" s="59" customFormat="1" ht="38.65" customHeight="1" x14ac:dyDescent="0.3">
      <c r="A170" s="6"/>
      <c r="I170" s="3"/>
    </row>
    <row r="171" spans="1:9" s="59" customFormat="1" ht="38.65" customHeight="1" x14ac:dyDescent="0.3">
      <c r="A171" s="6"/>
      <c r="I171" s="3"/>
    </row>
    <row r="172" spans="1:9" s="59" customFormat="1" ht="38.65" customHeight="1" x14ac:dyDescent="0.3">
      <c r="A172" s="6"/>
      <c r="I172" s="3"/>
    </row>
    <row r="173" spans="1:9" s="59" customFormat="1" ht="38.65" customHeight="1" x14ac:dyDescent="0.3">
      <c r="A173" s="6"/>
      <c r="I173" s="3"/>
    </row>
    <row r="174" spans="1:9" s="59" customFormat="1" ht="38.65" customHeight="1" x14ac:dyDescent="0.3">
      <c r="A174" s="6"/>
      <c r="I174" s="3"/>
    </row>
    <row r="175" spans="1:9" s="59" customFormat="1" ht="38.65" customHeight="1" x14ac:dyDescent="0.3">
      <c r="A175" s="6"/>
      <c r="I175" s="3"/>
    </row>
    <row r="176" spans="1:9" s="59" customFormat="1" ht="38.65" customHeight="1" x14ac:dyDescent="0.3">
      <c r="A176" s="6"/>
      <c r="I176" s="3"/>
    </row>
    <row r="177" spans="1:9" s="59" customFormat="1" ht="38.65" customHeight="1" x14ac:dyDescent="0.3">
      <c r="A177" s="6"/>
      <c r="I177" s="3"/>
    </row>
    <row r="178" spans="1:9" s="59" customFormat="1" ht="38.65" customHeight="1" x14ac:dyDescent="0.3">
      <c r="A178" s="6"/>
      <c r="I178" s="3"/>
    </row>
    <row r="179" spans="1:9" s="59" customFormat="1" ht="38.65" customHeight="1" x14ac:dyDescent="0.3">
      <c r="A179" s="6"/>
      <c r="I179" s="3"/>
    </row>
    <row r="180" spans="1:9" s="59" customFormat="1" ht="38.65" customHeight="1" x14ac:dyDescent="0.3">
      <c r="A180" s="6"/>
      <c r="I180" s="3"/>
    </row>
    <row r="181" spans="1:9" s="59" customFormat="1" ht="38.65" customHeight="1" x14ac:dyDescent="0.3">
      <c r="A181" s="6"/>
      <c r="I181" s="3"/>
    </row>
    <row r="182" spans="1:9" s="59" customFormat="1" ht="38.65" customHeight="1" x14ac:dyDescent="0.3">
      <c r="A182" s="6"/>
      <c r="I182" s="3"/>
    </row>
    <row r="183" spans="1:9" s="59" customFormat="1" ht="38.65" customHeight="1" x14ac:dyDescent="0.3">
      <c r="A183" s="6"/>
      <c r="I183" s="3"/>
    </row>
    <row r="184" spans="1:9" s="59" customFormat="1" ht="38.65" customHeight="1" x14ac:dyDescent="0.3">
      <c r="A184" s="6"/>
      <c r="I184" s="3"/>
    </row>
    <row r="185" spans="1:9" s="59" customFormat="1" ht="38.65" customHeight="1" x14ac:dyDescent="0.3">
      <c r="A185" s="6"/>
      <c r="I185" s="3"/>
    </row>
    <row r="186" spans="1:9" s="59" customFormat="1" ht="38.65" customHeight="1" x14ac:dyDescent="0.3">
      <c r="A186" s="6"/>
      <c r="I186" s="3"/>
    </row>
    <row r="187" spans="1:9" s="59" customFormat="1" ht="38.65" customHeight="1" x14ac:dyDescent="0.3">
      <c r="A187" s="6"/>
      <c r="I187" s="3"/>
    </row>
    <row r="188" spans="1:9" s="59" customFormat="1" ht="38.65" customHeight="1" x14ac:dyDescent="0.3">
      <c r="A188" s="6"/>
      <c r="I188" s="3"/>
    </row>
    <row r="189" spans="1:9" s="59" customFormat="1" ht="38.65" customHeight="1" x14ac:dyDescent="0.3">
      <c r="A189" s="6"/>
      <c r="I189" s="3"/>
    </row>
    <row r="190" spans="1:9" s="59" customFormat="1" ht="38.65" customHeight="1" x14ac:dyDescent="0.3">
      <c r="A190" s="6"/>
      <c r="I190" s="3"/>
    </row>
    <row r="191" spans="1:9" s="59" customFormat="1" ht="38.65" customHeight="1" x14ac:dyDescent="0.3">
      <c r="A191" s="6"/>
      <c r="I191" s="3"/>
    </row>
    <row r="192" spans="1:9" s="59" customFormat="1" ht="38.65" customHeight="1" x14ac:dyDescent="0.3">
      <c r="A192" s="6"/>
      <c r="I192" s="3"/>
    </row>
    <row r="193" spans="1:9" s="59" customFormat="1" ht="38.65" customHeight="1" x14ac:dyDescent="0.3">
      <c r="A193" s="6"/>
      <c r="I193" s="3"/>
    </row>
    <row r="194" spans="1:9" s="59" customFormat="1" ht="38.65" customHeight="1" x14ac:dyDescent="0.3">
      <c r="A194" s="6"/>
      <c r="I194" s="3"/>
    </row>
    <row r="195" spans="1:9" s="59" customFormat="1" ht="38.65" customHeight="1" x14ac:dyDescent="0.3">
      <c r="A195" s="6"/>
      <c r="I195" s="3"/>
    </row>
    <row r="196" spans="1:9" s="59" customFormat="1" ht="38.65" customHeight="1" x14ac:dyDescent="0.3">
      <c r="A196" s="6"/>
      <c r="I196" s="3"/>
    </row>
    <row r="197" spans="1:9" s="59" customFormat="1" ht="38.65" customHeight="1" x14ac:dyDescent="0.3">
      <c r="A197" s="6"/>
      <c r="I197" s="3"/>
    </row>
    <row r="198" spans="1:9" s="59" customFormat="1" ht="38.65" customHeight="1" x14ac:dyDescent="0.3">
      <c r="A198" s="6"/>
      <c r="I198" s="3"/>
    </row>
    <row r="199" spans="1:9" s="59" customFormat="1" ht="38.65" customHeight="1" x14ac:dyDescent="0.3">
      <c r="A199" s="6"/>
      <c r="I199" s="3"/>
    </row>
    <row r="200" spans="1:9" s="59" customFormat="1" ht="38.65" customHeight="1" x14ac:dyDescent="0.3">
      <c r="A200" s="6"/>
      <c r="I200" s="3"/>
    </row>
    <row r="201" spans="1:9" s="59" customFormat="1" ht="38.65" customHeight="1" x14ac:dyDescent="0.3">
      <c r="A201" s="6"/>
      <c r="I201" s="3"/>
    </row>
    <row r="202" spans="1:9" s="59" customFormat="1" ht="38.65" customHeight="1" x14ac:dyDescent="0.3">
      <c r="A202" s="6"/>
      <c r="I202" s="3"/>
    </row>
    <row r="203" spans="1:9" s="59" customFormat="1" ht="38.65" customHeight="1" x14ac:dyDescent="0.3">
      <c r="A203" s="6"/>
      <c r="I203" s="3"/>
    </row>
    <row r="204" spans="1:9" s="59" customFormat="1" ht="38.65" customHeight="1" x14ac:dyDescent="0.3">
      <c r="A204" s="6"/>
      <c r="I204" s="3"/>
    </row>
    <row r="205" spans="1:9" s="59" customFormat="1" ht="38.65" customHeight="1" x14ac:dyDescent="0.3">
      <c r="A205" s="6"/>
      <c r="I205" s="3"/>
    </row>
    <row r="206" spans="1:9" s="59" customFormat="1" ht="38.65" customHeight="1" x14ac:dyDescent="0.3">
      <c r="A206" s="6"/>
      <c r="I206" s="3"/>
    </row>
    <row r="207" spans="1:9" s="59" customFormat="1" ht="38.65" customHeight="1" x14ac:dyDescent="0.3">
      <c r="A207" s="6"/>
      <c r="I207" s="3"/>
    </row>
    <row r="208" spans="1:9" s="59" customFormat="1" ht="38.65" customHeight="1" x14ac:dyDescent="0.3">
      <c r="A208" s="6"/>
      <c r="I208" s="3"/>
    </row>
    <row r="209" spans="1:9" s="59" customFormat="1" ht="38.65" customHeight="1" x14ac:dyDescent="0.3">
      <c r="A209" s="6"/>
      <c r="I209" s="3"/>
    </row>
    <row r="210" spans="1:9" s="59" customFormat="1" ht="38.65" customHeight="1" x14ac:dyDescent="0.3">
      <c r="A210" s="6"/>
      <c r="I210" s="3"/>
    </row>
    <row r="211" spans="1:9" s="59" customFormat="1" ht="38.65" customHeight="1" x14ac:dyDescent="0.3">
      <c r="A211" s="6"/>
      <c r="I211" s="3"/>
    </row>
    <row r="212" spans="1:9" s="59" customFormat="1" ht="38.65" customHeight="1" x14ac:dyDescent="0.3">
      <c r="A212" s="6"/>
      <c r="I212" s="3"/>
    </row>
    <row r="213" spans="1:9" s="59" customFormat="1" ht="38.65" customHeight="1" x14ac:dyDescent="0.3">
      <c r="A213" s="6"/>
      <c r="I213" s="3"/>
    </row>
    <row r="214" spans="1:9" s="59" customFormat="1" ht="38.65" customHeight="1" x14ac:dyDescent="0.3">
      <c r="A214" s="6"/>
      <c r="I214" s="3"/>
    </row>
    <row r="215" spans="1:9" s="59" customFormat="1" ht="38.65" customHeight="1" x14ac:dyDescent="0.3">
      <c r="A215" s="6"/>
      <c r="I215" s="3"/>
    </row>
    <row r="216" spans="1:9" s="59" customFormat="1" ht="38.65" customHeight="1" x14ac:dyDescent="0.3">
      <c r="A216" s="6"/>
      <c r="I216" s="3"/>
    </row>
    <row r="217" spans="1:9" s="59" customFormat="1" ht="38.65" customHeight="1" x14ac:dyDescent="0.3">
      <c r="A217" s="6"/>
      <c r="I217" s="3"/>
    </row>
    <row r="218" spans="1:9" s="59" customFormat="1" ht="38.65" customHeight="1" x14ac:dyDescent="0.3">
      <c r="A218" s="6"/>
      <c r="I218" s="3"/>
    </row>
    <row r="219" spans="1:9" s="59" customFormat="1" ht="38.65" customHeight="1" x14ac:dyDescent="0.3">
      <c r="A219" s="6"/>
      <c r="I219" s="3"/>
    </row>
    <row r="220" spans="1:9" s="59" customFormat="1" ht="38.65" customHeight="1" x14ac:dyDescent="0.3">
      <c r="A220" s="6"/>
      <c r="I220" s="3"/>
    </row>
    <row r="221" spans="1:9" s="59" customFormat="1" ht="38.65" customHeight="1" x14ac:dyDescent="0.3">
      <c r="A221" s="6"/>
      <c r="I221" s="3"/>
    </row>
    <row r="222" spans="1:9" s="59" customFormat="1" ht="38.65" customHeight="1" x14ac:dyDescent="0.3">
      <c r="A222" s="6"/>
      <c r="I222" s="3"/>
    </row>
    <row r="223" spans="1:9" s="59" customFormat="1" ht="38.65" customHeight="1" x14ac:dyDescent="0.3">
      <c r="A223" s="6"/>
      <c r="I223" s="3"/>
    </row>
    <row r="224" spans="1:9" s="59" customFormat="1" ht="38.65" customHeight="1" x14ac:dyDescent="0.3">
      <c r="A224" s="6"/>
      <c r="I224" s="3"/>
    </row>
    <row r="225" spans="1:9" s="59" customFormat="1" ht="38.65" customHeight="1" x14ac:dyDescent="0.3">
      <c r="A225" s="6"/>
      <c r="I225" s="3"/>
    </row>
    <row r="226" spans="1:9" s="59" customFormat="1" ht="38.65" customHeight="1" x14ac:dyDescent="0.3">
      <c r="A226" s="6"/>
      <c r="I226" s="3"/>
    </row>
    <row r="227" spans="1:9" s="59" customFormat="1" ht="38.65" customHeight="1" x14ac:dyDescent="0.3">
      <c r="A227" s="6"/>
      <c r="I227" s="3"/>
    </row>
    <row r="228" spans="1:9" s="59" customFormat="1" ht="38.65" customHeight="1" x14ac:dyDescent="0.3">
      <c r="A228" s="6"/>
      <c r="I228" s="3"/>
    </row>
    <row r="229" spans="1:9" s="59" customFormat="1" ht="38.65" customHeight="1" x14ac:dyDescent="0.3">
      <c r="A229" s="6"/>
      <c r="I229" s="3"/>
    </row>
    <row r="230" spans="1:9" s="59" customFormat="1" ht="38.65" customHeight="1" x14ac:dyDescent="0.3">
      <c r="A230" s="6"/>
      <c r="I230" s="3"/>
    </row>
    <row r="231" spans="1:9" s="59" customFormat="1" ht="38.65" customHeight="1" x14ac:dyDescent="0.3">
      <c r="A231" s="6"/>
      <c r="I231" s="3"/>
    </row>
    <row r="232" spans="1:9" s="59" customFormat="1" ht="38.65" customHeight="1" x14ac:dyDescent="0.3">
      <c r="A232" s="6"/>
      <c r="I232" s="3"/>
    </row>
    <row r="233" spans="1:9" s="59" customFormat="1" ht="38.65" customHeight="1" x14ac:dyDescent="0.3">
      <c r="A233" s="6"/>
      <c r="I233" s="3"/>
    </row>
    <row r="234" spans="1:9" s="59" customFormat="1" ht="38.65" customHeight="1" x14ac:dyDescent="0.3">
      <c r="A234" s="6"/>
      <c r="I234" s="3"/>
    </row>
    <row r="235" spans="1:9" s="59" customFormat="1" ht="38.65" customHeight="1" x14ac:dyDescent="0.3">
      <c r="A235" s="6"/>
      <c r="I235" s="3"/>
    </row>
    <row r="236" spans="1:9" s="59" customFormat="1" ht="38.65" customHeight="1" x14ac:dyDescent="0.3">
      <c r="A236" s="6"/>
      <c r="I236" s="3"/>
    </row>
    <row r="237" spans="1:9" s="59" customFormat="1" ht="38.65" customHeight="1" x14ac:dyDescent="0.3">
      <c r="A237" s="6"/>
      <c r="I237" s="3"/>
    </row>
    <row r="238" spans="1:9" s="59" customFormat="1" ht="38.65" customHeight="1" x14ac:dyDescent="0.3">
      <c r="A238" s="6"/>
      <c r="I238" s="3"/>
    </row>
    <row r="239" spans="1:9" s="59" customFormat="1" ht="38.65" customHeight="1" x14ac:dyDescent="0.3">
      <c r="A239" s="6"/>
      <c r="I239" s="3"/>
    </row>
    <row r="240" spans="1:9" s="59" customFormat="1" ht="38.65" customHeight="1" x14ac:dyDescent="0.3">
      <c r="A240" s="6"/>
      <c r="I240" s="3"/>
    </row>
    <row r="241" spans="1:9" s="59" customFormat="1" ht="38.65" customHeight="1" x14ac:dyDescent="0.3">
      <c r="A241" s="6"/>
      <c r="I241" s="3"/>
    </row>
    <row r="242" spans="1:9" s="59" customFormat="1" ht="38.65" customHeight="1" x14ac:dyDescent="0.3">
      <c r="A242" s="6"/>
      <c r="I242" s="3"/>
    </row>
    <row r="243" spans="1:9" s="59" customFormat="1" ht="38.65" customHeight="1" x14ac:dyDescent="0.3">
      <c r="A243" s="6"/>
      <c r="I243" s="3"/>
    </row>
    <row r="244" spans="1:9" s="59" customFormat="1" ht="38.65" customHeight="1" x14ac:dyDescent="0.3">
      <c r="A244" s="6"/>
      <c r="I244" s="3"/>
    </row>
    <row r="245" spans="1:9" s="59" customFormat="1" ht="38.65" customHeight="1" x14ac:dyDescent="0.3">
      <c r="A245" s="6"/>
      <c r="I245" s="3"/>
    </row>
    <row r="246" spans="1:9" s="59" customFormat="1" ht="38.65" customHeight="1" x14ac:dyDescent="0.3">
      <c r="A246" s="6"/>
      <c r="I246" s="3"/>
    </row>
    <row r="247" spans="1:9" s="59" customFormat="1" ht="38.65" customHeight="1" x14ac:dyDescent="0.3">
      <c r="A247" s="6"/>
      <c r="I247" s="3"/>
    </row>
    <row r="248" spans="1:9" s="59" customFormat="1" ht="38.65" customHeight="1" x14ac:dyDescent="0.3">
      <c r="A248" s="6"/>
      <c r="I248" s="3"/>
    </row>
    <row r="249" spans="1:9" s="59" customFormat="1" ht="38.65" customHeight="1" x14ac:dyDescent="0.3">
      <c r="A249" s="6"/>
      <c r="I249" s="3"/>
    </row>
    <row r="250" spans="1:9" s="59" customFormat="1" ht="38.65" customHeight="1" x14ac:dyDescent="0.3">
      <c r="A250" s="6"/>
      <c r="I250" s="3"/>
    </row>
    <row r="251" spans="1:9" s="59" customFormat="1" ht="38.65" customHeight="1" x14ac:dyDescent="0.3">
      <c r="A251" s="6"/>
      <c r="I251" s="3"/>
    </row>
    <row r="252" spans="1:9" s="59" customFormat="1" ht="38.65" customHeight="1" x14ac:dyDescent="0.3">
      <c r="A252" s="6"/>
      <c r="I252" s="3"/>
    </row>
    <row r="253" spans="1:9" s="59" customFormat="1" ht="38.65" customHeight="1" x14ac:dyDescent="0.3">
      <c r="A253" s="6"/>
      <c r="I253" s="3"/>
    </row>
    <row r="254" spans="1:9" s="59" customFormat="1" ht="38.65" customHeight="1" x14ac:dyDescent="0.3">
      <c r="A254" s="6"/>
      <c r="I254" s="3"/>
    </row>
    <row r="255" spans="1:9" s="59" customFormat="1" ht="38.65" customHeight="1" x14ac:dyDescent="0.3">
      <c r="A255" s="6"/>
      <c r="I255" s="3"/>
    </row>
    <row r="256" spans="1:9" s="59" customFormat="1" ht="38.65" customHeight="1" x14ac:dyDescent="0.3">
      <c r="A256" s="6"/>
      <c r="I256" s="3"/>
    </row>
    <row r="257" spans="1:9" s="59" customFormat="1" ht="38.65" customHeight="1" x14ac:dyDescent="0.3">
      <c r="A257" s="6"/>
      <c r="I257" s="3"/>
    </row>
    <row r="258" spans="1:9" s="59" customFormat="1" ht="38.65" customHeight="1" x14ac:dyDescent="0.3">
      <c r="A258" s="6"/>
      <c r="I258" s="3"/>
    </row>
    <row r="259" spans="1:9" s="59" customFormat="1" ht="38.65" customHeight="1" x14ac:dyDescent="0.3">
      <c r="A259" s="6"/>
      <c r="I259" s="3"/>
    </row>
    <row r="260" spans="1:9" s="59" customFormat="1" ht="38.65" customHeight="1" x14ac:dyDescent="0.3">
      <c r="A260" s="6"/>
      <c r="I260" s="3"/>
    </row>
    <row r="261" spans="1:9" s="59" customFormat="1" ht="38.65" customHeight="1" x14ac:dyDescent="0.3">
      <c r="A261" s="6"/>
      <c r="I261" s="3"/>
    </row>
    <row r="262" spans="1:9" s="59" customFormat="1" ht="38.65" customHeight="1" x14ac:dyDescent="0.3">
      <c r="A262" s="6"/>
      <c r="I262" s="3"/>
    </row>
    <row r="263" spans="1:9" s="59" customFormat="1" ht="38.65" customHeight="1" x14ac:dyDescent="0.3">
      <c r="A263" s="6"/>
      <c r="I263" s="3"/>
    </row>
    <row r="264" spans="1:9" s="59" customFormat="1" ht="38.65" customHeight="1" x14ac:dyDescent="0.3">
      <c r="A264" s="6"/>
      <c r="I264" s="3"/>
    </row>
    <row r="265" spans="1:9" s="59" customFormat="1" ht="38.65" customHeight="1" x14ac:dyDescent="0.3">
      <c r="A265" s="6"/>
      <c r="I265" s="3"/>
    </row>
    <row r="266" spans="1:9" s="59" customFormat="1" ht="38.65" customHeight="1" x14ac:dyDescent="0.3">
      <c r="A266" s="6"/>
      <c r="I266" s="3"/>
    </row>
    <row r="267" spans="1:9" s="59" customFormat="1" ht="38.65" customHeight="1" x14ac:dyDescent="0.3">
      <c r="A267" s="6"/>
      <c r="I267" s="3"/>
    </row>
    <row r="268" spans="1:9" s="59" customFormat="1" ht="38.65" customHeight="1" x14ac:dyDescent="0.3">
      <c r="A268" s="6"/>
      <c r="I268" s="3"/>
    </row>
    <row r="269" spans="1:9" s="59" customFormat="1" ht="38.65" customHeight="1" x14ac:dyDescent="0.3">
      <c r="A269" s="6"/>
      <c r="I269" s="3"/>
    </row>
    <row r="270" spans="1:9" s="59" customFormat="1" ht="38.65" customHeight="1" x14ac:dyDescent="0.3">
      <c r="A270" s="6"/>
      <c r="I270" s="3"/>
    </row>
    <row r="271" spans="1:9" s="59" customFormat="1" ht="38.65" customHeight="1" x14ac:dyDescent="0.3">
      <c r="A271" s="6"/>
      <c r="I271" s="3"/>
    </row>
    <row r="272" spans="1:9" s="59" customFormat="1" ht="38.65" customHeight="1" x14ac:dyDescent="0.3">
      <c r="A272" s="6"/>
      <c r="I272" s="3"/>
    </row>
    <row r="273" spans="1:9" s="59" customFormat="1" ht="38.65" customHeight="1" x14ac:dyDescent="0.3">
      <c r="A273" s="6"/>
      <c r="I273" s="3"/>
    </row>
    <row r="274" spans="1:9" s="59" customFormat="1" ht="38.65" customHeight="1" x14ac:dyDescent="0.3">
      <c r="A274" s="6"/>
      <c r="I274" s="3"/>
    </row>
    <row r="275" spans="1:9" s="59" customFormat="1" ht="38.65" customHeight="1" x14ac:dyDescent="0.3">
      <c r="A275" s="6"/>
      <c r="I275" s="3"/>
    </row>
    <row r="276" spans="1:9" s="59" customFormat="1" ht="38.65" customHeight="1" x14ac:dyDescent="0.3">
      <c r="A276" s="6"/>
      <c r="I276" s="3"/>
    </row>
    <row r="277" spans="1:9" s="59" customFormat="1" ht="38.65" customHeight="1" x14ac:dyDescent="0.3">
      <c r="A277" s="6"/>
      <c r="I277" s="3"/>
    </row>
    <row r="278" spans="1:9" s="59" customFormat="1" ht="38.65" customHeight="1" x14ac:dyDescent="0.3">
      <c r="A278" s="6"/>
      <c r="I278" s="3"/>
    </row>
    <row r="279" spans="1:9" s="59" customFormat="1" ht="38.65" customHeight="1" x14ac:dyDescent="0.3">
      <c r="A279" s="6"/>
      <c r="I279" s="3"/>
    </row>
    <row r="280" spans="1:9" s="59" customFormat="1" ht="38.65" customHeight="1" x14ac:dyDescent="0.3">
      <c r="A280" s="6"/>
      <c r="I280" s="3"/>
    </row>
    <row r="281" spans="1:9" s="59" customFormat="1" ht="38.65" customHeight="1" x14ac:dyDescent="0.3">
      <c r="A281" s="6"/>
      <c r="I281" s="3"/>
    </row>
    <row r="282" spans="1:9" s="59" customFormat="1" ht="38.65" customHeight="1" x14ac:dyDescent="0.3">
      <c r="A282" s="6"/>
      <c r="I282" s="3"/>
    </row>
    <row r="283" spans="1:9" s="59" customFormat="1" ht="38.65" customHeight="1" x14ac:dyDescent="0.3">
      <c r="A283" s="6"/>
      <c r="I283" s="3"/>
    </row>
    <row r="284" spans="1:9" s="59" customFormat="1" ht="38.65" customHeight="1" x14ac:dyDescent="0.3">
      <c r="A284" s="6"/>
      <c r="I284" s="3"/>
    </row>
    <row r="285" spans="1:9" s="59" customFormat="1" ht="38.65" customHeight="1" x14ac:dyDescent="0.3">
      <c r="A285" s="6"/>
      <c r="I285" s="3"/>
    </row>
    <row r="286" spans="1:9" s="59" customFormat="1" ht="38.65" customHeight="1" x14ac:dyDescent="0.3">
      <c r="A286" s="6"/>
      <c r="I286" s="3"/>
    </row>
    <row r="287" spans="1:9" s="59" customFormat="1" ht="38.65" customHeight="1" x14ac:dyDescent="0.3">
      <c r="A287" s="6"/>
      <c r="I287" s="3"/>
    </row>
    <row r="288" spans="1:9" s="59" customFormat="1" ht="38.65" customHeight="1" x14ac:dyDescent="0.3">
      <c r="A288" s="6"/>
      <c r="I288" s="3"/>
    </row>
    <row r="289" spans="1:9" s="59" customFormat="1" ht="38.65" customHeight="1" x14ac:dyDescent="0.3">
      <c r="A289" s="6"/>
      <c r="I289" s="3"/>
    </row>
    <row r="290" spans="1:9" s="59" customFormat="1" ht="38.65" customHeight="1" x14ac:dyDescent="0.3">
      <c r="A290" s="6"/>
      <c r="I290" s="3"/>
    </row>
    <row r="291" spans="1:9" s="59" customFormat="1" ht="38.65" customHeight="1" x14ac:dyDescent="0.3">
      <c r="A291" s="6"/>
      <c r="I291" s="3"/>
    </row>
    <row r="292" spans="1:9" s="59" customFormat="1" ht="38.65" customHeight="1" x14ac:dyDescent="0.3">
      <c r="A292" s="6"/>
      <c r="I292" s="3"/>
    </row>
    <row r="293" spans="1:9" s="59" customFormat="1" ht="38.65" customHeight="1" x14ac:dyDescent="0.3">
      <c r="A293" s="6"/>
      <c r="I293" s="3"/>
    </row>
    <row r="294" spans="1:9" s="59" customFormat="1" ht="38.65" customHeight="1" x14ac:dyDescent="0.3">
      <c r="A294" s="6"/>
      <c r="I294" s="3"/>
    </row>
    <row r="295" spans="1:9" s="59" customFormat="1" ht="38.65" customHeight="1" x14ac:dyDescent="0.3">
      <c r="A295" s="6"/>
      <c r="I295" s="3"/>
    </row>
    <row r="296" spans="1:9" s="59" customFormat="1" ht="38.65" customHeight="1" x14ac:dyDescent="0.3">
      <c r="A296" s="6"/>
      <c r="I296" s="3"/>
    </row>
    <row r="297" spans="1:9" s="59" customFormat="1" ht="38.65" customHeight="1" x14ac:dyDescent="0.3">
      <c r="A297" s="6"/>
      <c r="I297" s="3"/>
    </row>
    <row r="298" spans="1:9" s="59" customFormat="1" ht="38.65" customHeight="1" x14ac:dyDescent="0.3">
      <c r="A298" s="6"/>
      <c r="I298" s="3"/>
    </row>
    <row r="299" spans="1:9" s="59" customFormat="1" ht="38.65" customHeight="1" x14ac:dyDescent="0.3">
      <c r="A299" s="6"/>
      <c r="I299" s="3"/>
    </row>
    <row r="300" spans="1:9" s="59" customFormat="1" ht="38.65" customHeight="1" x14ac:dyDescent="0.3">
      <c r="A300" s="6"/>
      <c r="I300" s="3"/>
    </row>
    <row r="301" spans="1:9" s="59" customFormat="1" ht="38.65" customHeight="1" x14ac:dyDescent="0.3">
      <c r="A301" s="6"/>
      <c r="I301" s="3"/>
    </row>
    <row r="302" spans="1:9" s="59" customFormat="1" ht="38.65" customHeight="1" x14ac:dyDescent="0.3">
      <c r="A302" s="6"/>
      <c r="I302" s="3"/>
    </row>
    <row r="303" spans="1:9" s="59" customFormat="1" ht="38.65" customHeight="1" x14ac:dyDescent="0.3">
      <c r="A303" s="6"/>
      <c r="I303" s="3"/>
    </row>
    <row r="304" spans="1:9" s="59" customFormat="1" ht="38.65" customHeight="1" x14ac:dyDescent="0.3">
      <c r="A304" s="6"/>
      <c r="I304" s="3"/>
    </row>
    <row r="305" spans="1:9" s="59" customFormat="1" ht="38.65" customHeight="1" x14ac:dyDescent="0.3">
      <c r="A305" s="6"/>
      <c r="I305" s="3"/>
    </row>
    <row r="306" spans="1:9" s="59" customFormat="1" ht="38.65" customHeight="1" x14ac:dyDescent="0.3">
      <c r="A306" s="6"/>
      <c r="I306" s="3"/>
    </row>
    <row r="307" spans="1:9" s="59" customFormat="1" ht="38.65" customHeight="1" x14ac:dyDescent="0.3">
      <c r="A307" s="6"/>
      <c r="I307" s="3"/>
    </row>
    <row r="308" spans="1:9" s="59" customFormat="1" ht="38.65" customHeight="1" x14ac:dyDescent="0.3">
      <c r="A308" s="6"/>
      <c r="I308" s="3"/>
    </row>
    <row r="309" spans="1:9" s="59" customFormat="1" ht="38.65" customHeight="1" x14ac:dyDescent="0.3">
      <c r="A309" s="6"/>
      <c r="I309" s="3"/>
    </row>
    <row r="310" spans="1:9" s="59" customFormat="1" ht="38.65" customHeight="1" x14ac:dyDescent="0.3">
      <c r="A310" s="6"/>
      <c r="I310" s="3"/>
    </row>
    <row r="311" spans="1:9" s="59" customFormat="1" ht="38.65" customHeight="1" x14ac:dyDescent="0.3">
      <c r="A311" s="6"/>
      <c r="I311" s="3"/>
    </row>
    <row r="312" spans="1:9" s="59" customFormat="1" ht="38.65" customHeight="1" x14ac:dyDescent="0.3">
      <c r="A312" s="6"/>
      <c r="I312" s="3"/>
    </row>
    <row r="313" spans="1:9" s="59" customFormat="1" ht="38.65" customHeight="1" x14ac:dyDescent="0.3">
      <c r="A313" s="6"/>
      <c r="I313" s="3"/>
    </row>
    <row r="314" spans="1:9" s="59" customFormat="1" ht="38.65" customHeight="1" x14ac:dyDescent="0.3">
      <c r="A314" s="6"/>
      <c r="I314" s="3"/>
    </row>
    <row r="315" spans="1:9" s="59" customFormat="1" ht="38.65" customHeight="1" x14ac:dyDescent="0.3">
      <c r="A315" s="6"/>
      <c r="I315" s="3"/>
    </row>
    <row r="316" spans="1:9" s="59" customFormat="1" ht="38.65" customHeight="1" x14ac:dyDescent="0.3">
      <c r="A316" s="6"/>
      <c r="I316" s="3"/>
    </row>
    <row r="317" spans="1:9" s="59" customFormat="1" ht="38.65" customHeight="1" x14ac:dyDescent="0.3">
      <c r="A317" s="6"/>
      <c r="I317" s="3"/>
    </row>
    <row r="318" spans="1:9" s="59" customFormat="1" ht="38.65" customHeight="1" x14ac:dyDescent="0.3">
      <c r="A318" s="6"/>
      <c r="I318" s="3"/>
    </row>
    <row r="319" spans="1:9" s="59" customFormat="1" ht="38.65" customHeight="1" x14ac:dyDescent="0.3">
      <c r="A319" s="6"/>
      <c r="I319" s="3"/>
    </row>
    <row r="320" spans="1:9" s="59" customFormat="1" ht="38.65" customHeight="1" x14ac:dyDescent="0.3">
      <c r="A320" s="6"/>
      <c r="I320" s="3"/>
    </row>
    <row r="321" spans="1:9" s="59" customFormat="1" ht="38.65" customHeight="1" x14ac:dyDescent="0.3">
      <c r="A321" s="6"/>
      <c r="I321" s="3"/>
    </row>
    <row r="322" spans="1:9" s="59" customFormat="1" ht="38.65" customHeight="1" x14ac:dyDescent="0.3">
      <c r="A322" s="6"/>
      <c r="I322" s="3"/>
    </row>
    <row r="323" spans="1:9" s="59" customFormat="1" ht="38.65" customHeight="1" x14ac:dyDescent="0.3">
      <c r="A323" s="6"/>
      <c r="I323" s="3"/>
    </row>
    <row r="324" spans="1:9" s="59" customFormat="1" ht="38.65" customHeight="1" x14ac:dyDescent="0.3">
      <c r="A324" s="6"/>
      <c r="I324" s="3"/>
    </row>
    <row r="325" spans="1:9" s="59" customFormat="1" ht="38.65" customHeight="1" x14ac:dyDescent="0.3">
      <c r="A325" s="6"/>
      <c r="I325" s="3"/>
    </row>
    <row r="326" spans="1:9" s="59" customFormat="1" ht="38.65" customHeight="1" x14ac:dyDescent="0.3">
      <c r="A326" s="6"/>
      <c r="I326" s="3"/>
    </row>
    <row r="327" spans="1:9" s="59" customFormat="1" ht="38.65" customHeight="1" x14ac:dyDescent="0.3">
      <c r="A327" s="6"/>
      <c r="I327" s="3"/>
    </row>
    <row r="328" spans="1:9" s="59" customFormat="1" ht="38.65" customHeight="1" x14ac:dyDescent="0.3">
      <c r="A328" s="6"/>
      <c r="I328" s="3"/>
    </row>
    <row r="329" spans="1:9" s="59" customFormat="1" ht="38.65" customHeight="1" x14ac:dyDescent="0.3">
      <c r="A329" s="6"/>
      <c r="I329" s="3"/>
    </row>
    <row r="330" spans="1:9" s="59" customFormat="1" ht="38.65" customHeight="1" x14ac:dyDescent="0.3">
      <c r="A330" s="6"/>
      <c r="I330" s="3"/>
    </row>
    <row r="331" spans="1:9" s="59" customFormat="1" ht="38.65" customHeight="1" x14ac:dyDescent="0.3">
      <c r="A331" s="6"/>
      <c r="I331" s="3"/>
    </row>
    <row r="332" spans="1:9" s="59" customFormat="1" ht="38.65" customHeight="1" x14ac:dyDescent="0.3">
      <c r="A332" s="6"/>
      <c r="I332" s="3"/>
    </row>
    <row r="333" spans="1:9" s="59" customFormat="1" ht="38.65" customHeight="1" x14ac:dyDescent="0.3">
      <c r="A333" s="6"/>
      <c r="I333" s="3"/>
    </row>
    <row r="334" spans="1:9" s="59" customFormat="1" ht="38.65" customHeight="1" x14ac:dyDescent="0.3">
      <c r="A334" s="6"/>
      <c r="I334" s="3"/>
    </row>
    <row r="335" spans="1:9" s="59" customFormat="1" ht="38.65" customHeight="1" x14ac:dyDescent="0.3">
      <c r="A335" s="6"/>
      <c r="I335" s="3"/>
    </row>
    <row r="336" spans="1:9" s="59" customFormat="1" ht="38.65" customHeight="1" x14ac:dyDescent="0.3">
      <c r="A336" s="6"/>
      <c r="I336" s="3"/>
    </row>
    <row r="337" spans="1:9" s="59" customFormat="1" ht="38.65" customHeight="1" x14ac:dyDescent="0.3">
      <c r="A337" s="6"/>
      <c r="I337" s="3"/>
    </row>
    <row r="338" spans="1:9" s="59" customFormat="1" ht="38.65" customHeight="1" x14ac:dyDescent="0.3">
      <c r="A338" s="6"/>
      <c r="I338" s="3"/>
    </row>
    <row r="339" spans="1:9" s="59" customFormat="1" ht="38.65" customHeight="1" x14ac:dyDescent="0.3">
      <c r="A339" s="6"/>
      <c r="I339" s="3"/>
    </row>
    <row r="340" spans="1:9" s="59" customFormat="1" ht="38.65" customHeight="1" x14ac:dyDescent="0.3">
      <c r="A340" s="6"/>
      <c r="I340" s="3"/>
    </row>
    <row r="341" spans="1:9" s="59" customFormat="1" ht="38.65" customHeight="1" x14ac:dyDescent="0.3">
      <c r="A341" s="6"/>
      <c r="I341" s="3"/>
    </row>
    <row r="342" spans="1:9" s="59" customFormat="1" ht="38.65" customHeight="1" x14ac:dyDescent="0.3">
      <c r="A342" s="6"/>
      <c r="I342" s="3"/>
    </row>
    <row r="343" spans="1:9" s="59" customFormat="1" ht="38.65" customHeight="1" x14ac:dyDescent="0.3">
      <c r="A343" s="6"/>
      <c r="I343" s="3"/>
    </row>
    <row r="344" spans="1:9" s="59" customFormat="1" ht="38.65" customHeight="1" x14ac:dyDescent="0.3">
      <c r="A344" s="6"/>
      <c r="I344" s="3"/>
    </row>
    <row r="345" spans="1:9" s="59" customFormat="1" ht="38.65" customHeight="1" x14ac:dyDescent="0.3">
      <c r="A345" s="6"/>
      <c r="I345" s="3"/>
    </row>
    <row r="346" spans="1:9" s="59" customFormat="1" ht="38.65" customHeight="1" x14ac:dyDescent="0.3">
      <c r="A346" s="6"/>
      <c r="I346" s="3"/>
    </row>
    <row r="347" spans="1:9" s="59" customFormat="1" ht="38.65" customHeight="1" x14ac:dyDescent="0.3">
      <c r="A347" s="6"/>
      <c r="I347" s="3"/>
    </row>
    <row r="348" spans="1:9" s="59" customFormat="1" ht="38.65" customHeight="1" x14ac:dyDescent="0.3">
      <c r="A348" s="6"/>
      <c r="I348" s="3"/>
    </row>
    <row r="349" spans="1:9" s="59" customFormat="1" ht="38.65" customHeight="1" x14ac:dyDescent="0.3">
      <c r="A349" s="6"/>
      <c r="I349" s="3"/>
    </row>
    <row r="350" spans="1:9" s="59" customFormat="1" ht="38.65" customHeight="1" x14ac:dyDescent="0.3">
      <c r="A350" s="6"/>
      <c r="I350" s="3"/>
    </row>
    <row r="351" spans="1:9" s="59" customFormat="1" ht="38.65" customHeight="1" x14ac:dyDescent="0.3">
      <c r="A351" s="6"/>
      <c r="I351" s="3"/>
    </row>
    <row r="352" spans="1:9" s="59" customFormat="1" ht="38.65" customHeight="1" x14ac:dyDescent="0.3">
      <c r="A352" s="6"/>
      <c r="I352" s="3"/>
    </row>
    <row r="353" spans="1:9" s="59" customFormat="1" ht="38.65" customHeight="1" x14ac:dyDescent="0.3">
      <c r="A353" s="6"/>
      <c r="I353" s="3"/>
    </row>
    <row r="354" spans="1:9" s="59" customFormat="1" ht="38.65" customHeight="1" x14ac:dyDescent="0.3">
      <c r="A354" s="6"/>
      <c r="I354" s="3"/>
    </row>
    <row r="355" spans="1:9" s="59" customFormat="1" ht="38.65" customHeight="1" x14ac:dyDescent="0.3">
      <c r="A355" s="6"/>
      <c r="I355" s="3"/>
    </row>
    <row r="356" spans="1:9" s="59" customFormat="1" ht="38.65" customHeight="1" x14ac:dyDescent="0.3">
      <c r="A356" s="6"/>
      <c r="I356" s="3"/>
    </row>
    <row r="357" spans="1:9" s="59" customFormat="1" ht="38.65" customHeight="1" x14ac:dyDescent="0.3">
      <c r="A357" s="6"/>
      <c r="I357" s="3"/>
    </row>
    <row r="358" spans="1:9" s="59" customFormat="1" ht="38.65" customHeight="1" x14ac:dyDescent="0.3">
      <c r="A358" s="6"/>
      <c r="I358" s="3"/>
    </row>
    <row r="359" spans="1:9" s="59" customFormat="1" ht="38.65" customHeight="1" x14ac:dyDescent="0.3">
      <c r="A359" s="6"/>
      <c r="I359" s="3"/>
    </row>
    <row r="360" spans="1:9" s="59" customFormat="1" ht="38.65" customHeight="1" x14ac:dyDescent="0.3">
      <c r="A360" s="6"/>
      <c r="I360" s="3"/>
    </row>
    <row r="361" spans="1:9" s="59" customFormat="1" ht="38.65" customHeight="1" x14ac:dyDescent="0.3">
      <c r="A361" s="6"/>
      <c r="I361" s="3"/>
    </row>
    <row r="362" spans="1:9" s="59" customFormat="1" ht="38.65" customHeight="1" x14ac:dyDescent="0.3">
      <c r="A362" s="6"/>
      <c r="I362" s="3"/>
    </row>
    <row r="363" spans="1:9" s="59" customFormat="1" ht="38.65" customHeight="1" x14ac:dyDescent="0.3">
      <c r="A363" s="6"/>
      <c r="I363" s="3"/>
    </row>
    <row r="364" spans="1:9" s="59" customFormat="1" ht="38.65" customHeight="1" x14ac:dyDescent="0.3">
      <c r="A364" s="6"/>
      <c r="I364" s="3"/>
    </row>
    <row r="365" spans="1:9" s="59" customFormat="1" ht="38.65" customHeight="1" x14ac:dyDescent="0.3">
      <c r="A365" s="6"/>
      <c r="I365" s="3"/>
    </row>
    <row r="366" spans="1:9" s="59" customFormat="1" ht="38.65" customHeight="1" x14ac:dyDescent="0.3">
      <c r="A366" s="6"/>
      <c r="I366" s="3"/>
    </row>
    <row r="367" spans="1:9" s="59" customFormat="1" ht="38.65" customHeight="1" x14ac:dyDescent="0.3">
      <c r="A367" s="6"/>
      <c r="I367" s="3"/>
    </row>
    <row r="368" spans="1:9" s="59" customFormat="1" ht="38.65" customHeight="1" x14ac:dyDescent="0.3">
      <c r="A368" s="6"/>
      <c r="I368" s="3"/>
    </row>
    <row r="369" spans="1:9" s="59" customFormat="1" ht="38.65" customHeight="1" x14ac:dyDescent="0.3">
      <c r="A369" s="6"/>
      <c r="I369" s="3"/>
    </row>
    <row r="370" spans="1:9" s="59" customFormat="1" ht="38.65" customHeight="1" x14ac:dyDescent="0.3">
      <c r="A370" s="6"/>
      <c r="I370" s="3"/>
    </row>
    <row r="371" spans="1:9" s="59" customFormat="1" ht="38.65" customHeight="1" x14ac:dyDescent="0.3">
      <c r="A371" s="6"/>
      <c r="I371" s="3"/>
    </row>
    <row r="372" spans="1:9" s="59" customFormat="1" ht="38.65" customHeight="1" x14ac:dyDescent="0.3">
      <c r="A372" s="6"/>
      <c r="I372" s="3"/>
    </row>
    <row r="373" spans="1:9" s="59" customFormat="1" ht="38.65" customHeight="1" x14ac:dyDescent="0.3">
      <c r="A373" s="6"/>
      <c r="I373" s="3"/>
    </row>
    <row r="374" spans="1:9" s="59" customFormat="1" ht="38.65" customHeight="1" x14ac:dyDescent="0.3">
      <c r="A374" s="6"/>
      <c r="I374" s="3"/>
    </row>
    <row r="375" spans="1:9" s="59" customFormat="1" ht="38.65" customHeight="1" x14ac:dyDescent="0.3">
      <c r="A375" s="6"/>
      <c r="I375" s="3"/>
    </row>
    <row r="376" spans="1:9" s="59" customFormat="1" ht="38.65" customHeight="1" x14ac:dyDescent="0.3">
      <c r="A376" s="6"/>
      <c r="I376" s="3"/>
    </row>
    <row r="377" spans="1:9" s="59" customFormat="1" ht="38.65" customHeight="1" x14ac:dyDescent="0.3">
      <c r="A377" s="6"/>
      <c r="I377" s="3"/>
    </row>
    <row r="378" spans="1:9" s="59" customFormat="1" ht="38.65" customHeight="1" x14ac:dyDescent="0.3">
      <c r="A378" s="6"/>
      <c r="I378" s="3"/>
    </row>
    <row r="379" spans="1:9" s="59" customFormat="1" ht="38.65" customHeight="1" x14ac:dyDescent="0.3">
      <c r="A379" s="6"/>
      <c r="I379" s="3"/>
    </row>
    <row r="380" spans="1:9" s="59" customFormat="1" ht="38.65" customHeight="1" x14ac:dyDescent="0.3">
      <c r="A380" s="6"/>
      <c r="I380" s="3"/>
    </row>
    <row r="381" spans="1:9" s="59" customFormat="1" ht="38.65" customHeight="1" x14ac:dyDescent="0.3">
      <c r="A381" s="6"/>
      <c r="I381" s="3"/>
    </row>
    <row r="382" spans="1:9" s="59" customFormat="1" ht="38.65" customHeight="1" x14ac:dyDescent="0.3">
      <c r="A382" s="6"/>
      <c r="I382" s="3"/>
    </row>
    <row r="383" spans="1:9" s="59" customFormat="1" ht="38.65" customHeight="1" x14ac:dyDescent="0.3">
      <c r="A383" s="6"/>
      <c r="I383" s="3"/>
    </row>
    <row r="384" spans="1:9" s="59" customFormat="1" ht="38.65" customHeight="1" x14ac:dyDescent="0.3">
      <c r="A384" s="6"/>
      <c r="I384" s="3"/>
    </row>
    <row r="385" spans="1:9" s="59" customFormat="1" ht="38.65" customHeight="1" x14ac:dyDescent="0.3">
      <c r="A385" s="6"/>
      <c r="I385" s="3"/>
    </row>
    <row r="386" spans="1:9" s="59" customFormat="1" ht="38.65" customHeight="1" x14ac:dyDescent="0.3">
      <c r="A386" s="6"/>
      <c r="I386" s="3"/>
    </row>
    <row r="387" spans="1:9" s="59" customFormat="1" ht="38.65" customHeight="1" x14ac:dyDescent="0.3">
      <c r="A387" s="6"/>
      <c r="I387" s="3"/>
    </row>
    <row r="388" spans="1:9" s="59" customFormat="1" ht="38.65" customHeight="1" x14ac:dyDescent="0.3">
      <c r="A388" s="6"/>
      <c r="I388" s="3"/>
    </row>
    <row r="389" spans="1:9" s="59" customFormat="1" ht="38.65" customHeight="1" x14ac:dyDescent="0.3">
      <c r="A389" s="6"/>
      <c r="I389" s="3"/>
    </row>
    <row r="390" spans="1:9" s="59" customFormat="1" ht="38.65" customHeight="1" x14ac:dyDescent="0.3">
      <c r="A390" s="6"/>
      <c r="I390" s="3"/>
    </row>
    <row r="391" spans="1:9" s="59" customFormat="1" ht="38.65" customHeight="1" x14ac:dyDescent="0.3">
      <c r="A391" s="6"/>
      <c r="I391" s="3"/>
    </row>
    <row r="392" spans="1:9" s="59" customFormat="1" ht="38.65" customHeight="1" x14ac:dyDescent="0.3">
      <c r="A392" s="6"/>
      <c r="I392" s="3"/>
    </row>
    <row r="393" spans="1:9" s="59" customFormat="1" ht="38.65" customHeight="1" x14ac:dyDescent="0.3">
      <c r="A393" s="6"/>
      <c r="I393" s="3"/>
    </row>
    <row r="394" spans="1:9" s="59" customFormat="1" ht="38.65" customHeight="1" x14ac:dyDescent="0.3">
      <c r="A394" s="6"/>
      <c r="I394" s="3"/>
    </row>
    <row r="395" spans="1:9" s="59" customFormat="1" ht="38.65" customHeight="1" x14ac:dyDescent="0.3">
      <c r="A395" s="6"/>
      <c r="I395" s="3"/>
    </row>
    <row r="396" spans="1:9" s="59" customFormat="1" ht="38.65" customHeight="1" x14ac:dyDescent="0.3">
      <c r="A396" s="6"/>
      <c r="I396" s="3"/>
    </row>
    <row r="397" spans="1:9" s="59" customFormat="1" ht="38.65" customHeight="1" x14ac:dyDescent="0.3">
      <c r="A397" s="6"/>
      <c r="I397" s="3"/>
    </row>
    <row r="398" spans="1:9" s="59" customFormat="1" ht="38.65" customHeight="1" x14ac:dyDescent="0.3">
      <c r="A398" s="6"/>
      <c r="I398" s="3"/>
    </row>
    <row r="399" spans="1:9" s="59" customFormat="1" ht="38.65" customHeight="1" x14ac:dyDescent="0.3">
      <c r="A399" s="6"/>
      <c r="I399" s="3"/>
    </row>
    <row r="400" spans="1:9" s="59" customFormat="1" ht="38.65" customHeight="1" x14ac:dyDescent="0.3">
      <c r="A400" s="6"/>
      <c r="I400" s="3"/>
    </row>
    <row r="401" spans="1:9" s="59" customFormat="1" ht="38.65" customHeight="1" x14ac:dyDescent="0.3">
      <c r="A401" s="6"/>
      <c r="I401" s="3"/>
    </row>
    <row r="402" spans="1:9" s="59" customFormat="1" ht="38.65" customHeight="1" x14ac:dyDescent="0.3">
      <c r="A402" s="6"/>
      <c r="I402" s="3"/>
    </row>
    <row r="403" spans="1:9" s="59" customFormat="1" ht="38.65" customHeight="1" x14ac:dyDescent="0.3">
      <c r="A403" s="6"/>
      <c r="I403" s="3"/>
    </row>
    <row r="404" spans="1:9" s="59" customFormat="1" ht="38.65" customHeight="1" x14ac:dyDescent="0.3">
      <c r="A404" s="6"/>
      <c r="I404" s="3"/>
    </row>
    <row r="405" spans="1:9" s="59" customFormat="1" ht="38.65" customHeight="1" x14ac:dyDescent="0.3">
      <c r="A405" s="6"/>
      <c r="I405" s="3"/>
    </row>
    <row r="406" spans="1:9" s="59" customFormat="1" ht="38.65" customHeight="1" x14ac:dyDescent="0.3">
      <c r="A406" s="6"/>
      <c r="I406" s="3"/>
    </row>
    <row r="407" spans="1:9" s="59" customFormat="1" ht="38.65" customHeight="1" x14ac:dyDescent="0.3">
      <c r="A407" s="6"/>
      <c r="I407" s="3"/>
    </row>
    <row r="408" spans="1:9" s="59" customFormat="1" ht="38.65" customHeight="1" x14ac:dyDescent="0.3">
      <c r="A408" s="6"/>
      <c r="I408" s="3"/>
    </row>
    <row r="409" spans="1:9" s="59" customFormat="1" ht="38.65" customHeight="1" x14ac:dyDescent="0.3">
      <c r="A409" s="6"/>
      <c r="I409" s="3"/>
    </row>
    <row r="410" spans="1:9" s="59" customFormat="1" ht="38.65" customHeight="1" x14ac:dyDescent="0.3">
      <c r="A410" s="6"/>
      <c r="I410" s="3"/>
    </row>
    <row r="411" spans="1:9" s="59" customFormat="1" ht="38.65" customHeight="1" x14ac:dyDescent="0.3">
      <c r="A411" s="6"/>
      <c r="I411" s="3"/>
    </row>
    <row r="412" spans="1:9" s="59" customFormat="1" ht="38.65" customHeight="1" x14ac:dyDescent="0.3">
      <c r="A412" s="6"/>
      <c r="I412" s="3"/>
    </row>
    <row r="413" spans="1:9" s="59" customFormat="1" ht="38.65" customHeight="1" x14ac:dyDescent="0.3">
      <c r="A413" s="6"/>
      <c r="I413" s="3"/>
    </row>
    <row r="414" spans="1:9" s="59" customFormat="1" ht="38.65" customHeight="1" x14ac:dyDescent="0.3">
      <c r="A414" s="6"/>
      <c r="I414" s="3"/>
    </row>
    <row r="415" spans="1:9" s="59" customFormat="1" ht="38.65" customHeight="1" x14ac:dyDescent="0.3">
      <c r="A415" s="6"/>
      <c r="I415" s="3"/>
    </row>
    <row r="416" spans="1:9" s="59" customFormat="1" ht="38.65" customHeight="1" x14ac:dyDescent="0.3">
      <c r="A416" s="6"/>
      <c r="I416" s="3"/>
    </row>
    <row r="417" spans="1:9" s="59" customFormat="1" ht="38.65" customHeight="1" x14ac:dyDescent="0.3">
      <c r="A417" s="6"/>
      <c r="I417" s="3"/>
    </row>
    <row r="418" spans="1:9" s="59" customFormat="1" ht="38.65" customHeight="1" x14ac:dyDescent="0.3">
      <c r="A418" s="6"/>
      <c r="I418" s="3"/>
    </row>
    <row r="419" spans="1:9" s="59" customFormat="1" ht="38.65" customHeight="1" x14ac:dyDescent="0.3">
      <c r="A419" s="6"/>
      <c r="I419" s="3"/>
    </row>
    <row r="420" spans="1:9" s="59" customFormat="1" ht="38.65" customHeight="1" x14ac:dyDescent="0.3">
      <c r="A420" s="6"/>
      <c r="I420" s="3"/>
    </row>
    <row r="421" spans="1:9" s="59" customFormat="1" ht="38.65" customHeight="1" x14ac:dyDescent="0.3">
      <c r="A421" s="6"/>
      <c r="I421" s="3"/>
    </row>
    <row r="422" spans="1:9" s="59" customFormat="1" ht="38.65" customHeight="1" x14ac:dyDescent="0.3">
      <c r="A422" s="6"/>
      <c r="I422" s="3"/>
    </row>
    <row r="423" spans="1:9" s="59" customFormat="1" ht="38.65" customHeight="1" x14ac:dyDescent="0.3">
      <c r="A423" s="6"/>
      <c r="I423" s="3"/>
    </row>
    <row r="424" spans="1:9" s="59" customFormat="1" ht="38.65" customHeight="1" x14ac:dyDescent="0.3">
      <c r="A424" s="6"/>
      <c r="I424" s="3"/>
    </row>
    <row r="425" spans="1:9" s="59" customFormat="1" ht="38.65" customHeight="1" x14ac:dyDescent="0.3">
      <c r="A425" s="6"/>
      <c r="I425" s="3"/>
    </row>
    <row r="426" spans="1:9" s="59" customFormat="1" ht="38.65" customHeight="1" x14ac:dyDescent="0.3">
      <c r="A426" s="6"/>
      <c r="I426" s="3"/>
    </row>
    <row r="427" spans="1:9" s="59" customFormat="1" ht="38.65" customHeight="1" x14ac:dyDescent="0.3">
      <c r="A427" s="6"/>
      <c r="I427" s="3"/>
    </row>
    <row r="428" spans="1:9" s="59" customFormat="1" ht="38.65" customHeight="1" x14ac:dyDescent="0.3">
      <c r="A428" s="6"/>
      <c r="I428" s="3"/>
    </row>
    <row r="429" spans="1:9" s="59" customFormat="1" ht="38.65" customHeight="1" x14ac:dyDescent="0.3">
      <c r="A429" s="6"/>
      <c r="I429" s="3"/>
    </row>
    <row r="430" spans="1:9" s="59" customFormat="1" ht="38.65" customHeight="1" x14ac:dyDescent="0.3">
      <c r="A430" s="6"/>
      <c r="I430" s="3"/>
    </row>
    <row r="431" spans="1:9" s="59" customFormat="1" ht="38.65" customHeight="1" x14ac:dyDescent="0.3">
      <c r="A431" s="6"/>
      <c r="I431" s="3"/>
    </row>
    <row r="432" spans="1:9" s="59" customFormat="1" ht="38.65" customHeight="1" x14ac:dyDescent="0.3">
      <c r="A432" s="6"/>
      <c r="I432" s="3"/>
    </row>
    <row r="433" spans="1:9" s="59" customFormat="1" ht="38.65" customHeight="1" x14ac:dyDescent="0.3">
      <c r="A433" s="6"/>
      <c r="I433" s="3"/>
    </row>
    <row r="434" spans="1:9" s="59" customFormat="1" ht="38.65" customHeight="1" x14ac:dyDescent="0.3">
      <c r="A434" s="6"/>
      <c r="I434" s="3"/>
    </row>
    <row r="435" spans="1:9" s="59" customFormat="1" ht="38.65" customHeight="1" x14ac:dyDescent="0.3">
      <c r="A435" s="6"/>
      <c r="I435" s="3"/>
    </row>
    <row r="436" spans="1:9" s="59" customFormat="1" ht="38.65" customHeight="1" x14ac:dyDescent="0.3">
      <c r="A436" s="6"/>
      <c r="I436" s="3"/>
    </row>
    <row r="437" spans="1:9" s="59" customFormat="1" ht="38.65" customHeight="1" x14ac:dyDescent="0.3">
      <c r="A437" s="6"/>
      <c r="I437" s="3"/>
    </row>
    <row r="438" spans="1:9" s="59" customFormat="1" ht="38.65" customHeight="1" x14ac:dyDescent="0.3">
      <c r="A438" s="6"/>
      <c r="I438" s="3"/>
    </row>
    <row r="439" spans="1:9" s="59" customFormat="1" ht="38.65" customHeight="1" x14ac:dyDescent="0.3">
      <c r="A439" s="6"/>
      <c r="I439" s="3"/>
    </row>
    <row r="440" spans="1:9" s="59" customFormat="1" ht="38.65" customHeight="1" x14ac:dyDescent="0.3">
      <c r="A440" s="6"/>
      <c r="I440" s="3"/>
    </row>
    <row r="441" spans="1:9" s="59" customFormat="1" ht="38.65" customHeight="1" x14ac:dyDescent="0.3">
      <c r="A441" s="6"/>
      <c r="I441" s="3"/>
    </row>
    <row r="442" spans="1:9" s="59" customFormat="1" ht="38.65" customHeight="1" x14ac:dyDescent="0.3">
      <c r="A442" s="6"/>
      <c r="I442" s="3"/>
    </row>
    <row r="443" spans="1:9" s="59" customFormat="1" ht="38.65" customHeight="1" x14ac:dyDescent="0.3">
      <c r="A443" s="6"/>
      <c r="I443" s="3"/>
    </row>
    <row r="444" spans="1:9" s="59" customFormat="1" ht="38.65" customHeight="1" x14ac:dyDescent="0.3">
      <c r="A444" s="6"/>
      <c r="I444" s="3"/>
    </row>
    <row r="445" spans="1:9" s="59" customFormat="1" ht="38.65" customHeight="1" x14ac:dyDescent="0.3">
      <c r="A445" s="6"/>
      <c r="I445" s="3"/>
    </row>
    <row r="446" spans="1:9" s="59" customFormat="1" ht="38.65" customHeight="1" x14ac:dyDescent="0.3">
      <c r="A446" s="6"/>
      <c r="I446" s="3"/>
    </row>
    <row r="447" spans="1:9" s="59" customFormat="1" ht="38.65" customHeight="1" x14ac:dyDescent="0.3">
      <c r="A447" s="6"/>
      <c r="I447" s="3"/>
    </row>
    <row r="448" spans="1:9" s="59" customFormat="1" ht="38.65" customHeight="1" x14ac:dyDescent="0.3">
      <c r="A448" s="6"/>
      <c r="I448" s="3"/>
    </row>
    <row r="449" spans="1:9" s="59" customFormat="1" ht="38.65" customHeight="1" x14ac:dyDescent="0.3">
      <c r="A449" s="6"/>
      <c r="I449" s="3"/>
    </row>
    <row r="450" spans="1:9" s="59" customFormat="1" ht="38.65" customHeight="1" x14ac:dyDescent="0.3">
      <c r="A450" s="6"/>
      <c r="I450" s="3"/>
    </row>
    <row r="451" spans="1:9" s="59" customFormat="1" ht="38.65" customHeight="1" x14ac:dyDescent="0.3">
      <c r="A451" s="6"/>
      <c r="I451" s="3"/>
    </row>
    <row r="452" spans="1:9" s="59" customFormat="1" ht="38.65" customHeight="1" x14ac:dyDescent="0.3">
      <c r="A452" s="6"/>
      <c r="I452" s="3"/>
    </row>
    <row r="453" spans="1:9" s="59" customFormat="1" ht="38.65" customHeight="1" x14ac:dyDescent="0.3">
      <c r="A453" s="6"/>
      <c r="I453" s="3"/>
    </row>
    <row r="454" spans="1:9" s="59" customFormat="1" ht="38.65" customHeight="1" x14ac:dyDescent="0.3">
      <c r="A454" s="6"/>
      <c r="I454" s="3"/>
    </row>
    <row r="455" spans="1:9" s="59" customFormat="1" ht="38.65" customHeight="1" x14ac:dyDescent="0.3">
      <c r="A455" s="6"/>
      <c r="I455" s="3"/>
    </row>
    <row r="456" spans="1:9" s="59" customFormat="1" ht="38.65" customHeight="1" x14ac:dyDescent="0.3">
      <c r="A456" s="6"/>
      <c r="I456" s="3"/>
    </row>
    <row r="457" spans="1:9" s="59" customFormat="1" ht="38.65" customHeight="1" x14ac:dyDescent="0.3">
      <c r="A457" s="6"/>
      <c r="I457" s="3"/>
    </row>
    <row r="458" spans="1:9" s="59" customFormat="1" ht="38.65" customHeight="1" x14ac:dyDescent="0.3">
      <c r="A458" s="6"/>
      <c r="I458" s="3"/>
    </row>
    <row r="459" spans="1:9" s="59" customFormat="1" ht="38.65" customHeight="1" x14ac:dyDescent="0.3">
      <c r="A459" s="6"/>
      <c r="I459" s="3"/>
    </row>
    <row r="460" spans="1:9" s="59" customFormat="1" ht="38.65" customHeight="1" x14ac:dyDescent="0.3">
      <c r="A460" s="6"/>
      <c r="I460" s="3"/>
    </row>
    <row r="461" spans="1:9" s="59" customFormat="1" ht="38.65" customHeight="1" x14ac:dyDescent="0.3">
      <c r="A461" s="6"/>
      <c r="I461" s="3"/>
    </row>
    <row r="462" spans="1:9" s="59" customFormat="1" ht="38.65" customHeight="1" x14ac:dyDescent="0.3">
      <c r="A462" s="6"/>
      <c r="I462" s="3"/>
    </row>
    <row r="463" spans="1:9" s="59" customFormat="1" ht="38.65" customHeight="1" x14ac:dyDescent="0.3">
      <c r="A463" s="6"/>
      <c r="I463" s="3"/>
    </row>
    <row r="464" spans="1:9" s="59" customFormat="1" ht="38.65" customHeight="1" x14ac:dyDescent="0.3">
      <c r="A464" s="6"/>
      <c r="I464" s="3"/>
    </row>
    <row r="465" spans="1:9" s="59" customFormat="1" ht="38.65" customHeight="1" x14ac:dyDescent="0.3">
      <c r="A465" s="6"/>
      <c r="I465" s="3"/>
    </row>
    <row r="466" spans="1:9" s="59" customFormat="1" ht="38.65" customHeight="1" x14ac:dyDescent="0.3">
      <c r="A466" s="6"/>
      <c r="I466" s="3"/>
    </row>
    <row r="467" spans="1:9" s="59" customFormat="1" ht="38.65" customHeight="1" x14ac:dyDescent="0.3">
      <c r="A467" s="6"/>
      <c r="I467" s="3"/>
    </row>
    <row r="468" spans="1:9" s="59" customFormat="1" ht="38.65" customHeight="1" x14ac:dyDescent="0.3">
      <c r="A468" s="6"/>
      <c r="I468" s="3"/>
    </row>
    <row r="469" spans="1:9" s="59" customFormat="1" ht="38.65" customHeight="1" x14ac:dyDescent="0.3">
      <c r="A469" s="6"/>
      <c r="I469" s="3"/>
    </row>
    <row r="470" spans="1:9" s="59" customFormat="1" ht="38.65" customHeight="1" x14ac:dyDescent="0.3">
      <c r="A470" s="6"/>
      <c r="I470" s="3"/>
    </row>
    <row r="471" spans="1:9" s="59" customFormat="1" ht="38.65" customHeight="1" x14ac:dyDescent="0.3">
      <c r="A471" s="6"/>
      <c r="I471" s="3"/>
    </row>
    <row r="472" spans="1:9" s="59" customFormat="1" ht="38.65" customHeight="1" x14ac:dyDescent="0.3">
      <c r="A472" s="6"/>
      <c r="I472" s="3"/>
    </row>
    <row r="473" spans="1:9" s="59" customFormat="1" ht="38.65" customHeight="1" x14ac:dyDescent="0.3">
      <c r="A473" s="6"/>
      <c r="I473" s="3"/>
    </row>
    <row r="474" spans="1:9" s="59" customFormat="1" ht="38.65" customHeight="1" x14ac:dyDescent="0.3">
      <c r="A474" s="6"/>
      <c r="I474" s="3"/>
    </row>
    <row r="475" spans="1:9" s="59" customFormat="1" ht="38.65" customHeight="1" x14ac:dyDescent="0.3">
      <c r="A475" s="6"/>
      <c r="I475" s="3"/>
    </row>
    <row r="476" spans="1:9" s="59" customFormat="1" ht="38.65" customHeight="1" x14ac:dyDescent="0.3">
      <c r="A476" s="6"/>
      <c r="I476" s="3"/>
    </row>
    <row r="477" spans="1:9" s="59" customFormat="1" ht="38.65" customHeight="1" x14ac:dyDescent="0.3">
      <c r="A477" s="6"/>
      <c r="I477" s="3"/>
    </row>
    <row r="478" spans="1:9" s="59" customFormat="1" ht="38.65" customHeight="1" x14ac:dyDescent="0.3">
      <c r="A478" s="6"/>
      <c r="I478" s="3"/>
    </row>
    <row r="479" spans="1:9" s="59" customFormat="1" ht="38.65" customHeight="1" x14ac:dyDescent="0.3">
      <c r="A479" s="6"/>
      <c r="I479" s="3"/>
    </row>
    <row r="480" spans="1:9" s="59" customFormat="1" ht="38.65" customHeight="1" x14ac:dyDescent="0.3">
      <c r="A480" s="6"/>
      <c r="I480" s="3"/>
    </row>
    <row r="481" spans="1:9" s="59" customFormat="1" ht="38.65" customHeight="1" x14ac:dyDescent="0.3">
      <c r="A481" s="6"/>
      <c r="I481" s="3"/>
    </row>
    <row r="482" spans="1:9" s="59" customFormat="1" ht="38.65" customHeight="1" x14ac:dyDescent="0.3">
      <c r="A482" s="6"/>
      <c r="I482" s="3"/>
    </row>
    <row r="483" spans="1:9" s="59" customFormat="1" ht="38.65" customHeight="1" x14ac:dyDescent="0.3">
      <c r="A483" s="6"/>
      <c r="I483" s="3"/>
    </row>
    <row r="484" spans="1:9" s="59" customFormat="1" ht="38.65" customHeight="1" x14ac:dyDescent="0.3">
      <c r="A484" s="6"/>
      <c r="I484" s="3"/>
    </row>
    <row r="485" spans="1:9" s="59" customFormat="1" ht="38.65" customHeight="1" x14ac:dyDescent="0.3">
      <c r="A485" s="6"/>
      <c r="I485" s="3"/>
    </row>
    <row r="486" spans="1:9" s="59" customFormat="1" ht="38.65" customHeight="1" x14ac:dyDescent="0.3">
      <c r="A486" s="6"/>
      <c r="I486" s="3"/>
    </row>
    <row r="487" spans="1:9" s="59" customFormat="1" ht="38.65" customHeight="1" x14ac:dyDescent="0.3">
      <c r="A487" s="6"/>
      <c r="I487" s="3"/>
    </row>
    <row r="488" spans="1:9" s="59" customFormat="1" ht="38.65" customHeight="1" x14ac:dyDescent="0.3">
      <c r="A488" s="6"/>
      <c r="I488" s="3"/>
    </row>
    <row r="489" spans="1:9" s="59" customFormat="1" ht="38.65" customHeight="1" x14ac:dyDescent="0.3">
      <c r="A489" s="6"/>
      <c r="I489" s="3"/>
    </row>
    <row r="490" spans="1:9" s="59" customFormat="1" ht="38.65" customHeight="1" x14ac:dyDescent="0.3">
      <c r="A490" s="6"/>
      <c r="I490" s="3"/>
    </row>
    <row r="491" spans="1:9" s="59" customFormat="1" ht="38.65" customHeight="1" x14ac:dyDescent="0.3">
      <c r="A491" s="6"/>
      <c r="I491" s="3"/>
    </row>
    <row r="492" spans="1:9" s="59" customFormat="1" ht="38.65" customHeight="1" x14ac:dyDescent="0.3">
      <c r="A492" s="6"/>
      <c r="I492" s="3"/>
    </row>
    <row r="493" spans="1:9" s="59" customFormat="1" ht="38.65" customHeight="1" x14ac:dyDescent="0.3">
      <c r="A493" s="6"/>
      <c r="I493" s="3"/>
    </row>
    <row r="494" spans="1:9" s="59" customFormat="1" ht="38.65" customHeight="1" x14ac:dyDescent="0.3">
      <c r="A494" s="6"/>
      <c r="I494" s="3"/>
    </row>
    <row r="495" spans="1:9" s="59" customFormat="1" ht="38.65" customHeight="1" x14ac:dyDescent="0.3">
      <c r="A495" s="6"/>
      <c r="I495" s="3"/>
    </row>
    <row r="496" spans="1:9" s="59" customFormat="1" ht="38.65" customHeight="1" x14ac:dyDescent="0.3">
      <c r="A496" s="6"/>
      <c r="I496" s="3"/>
    </row>
    <row r="497" spans="1:9" s="59" customFormat="1" ht="38.65" customHeight="1" x14ac:dyDescent="0.3">
      <c r="A497" s="6"/>
      <c r="I497" s="3"/>
    </row>
    <row r="498" spans="1:9" s="59" customFormat="1" ht="38.65" customHeight="1" x14ac:dyDescent="0.3">
      <c r="A498" s="6"/>
      <c r="I498" s="3"/>
    </row>
    <row r="499" spans="1:9" s="59" customFormat="1" ht="38.65" customHeight="1" x14ac:dyDescent="0.3">
      <c r="A499" s="6"/>
      <c r="I499" s="3"/>
    </row>
    <row r="500" spans="1:9" s="59" customFormat="1" ht="38.65" customHeight="1" x14ac:dyDescent="0.3">
      <c r="A500" s="6"/>
      <c r="I500" s="3"/>
    </row>
    <row r="501" spans="1:9" s="59" customFormat="1" ht="38.65" customHeight="1" x14ac:dyDescent="0.3">
      <c r="A501" s="6"/>
      <c r="I501" s="3"/>
    </row>
    <row r="502" spans="1:9" s="59" customFormat="1" ht="38.65" customHeight="1" x14ac:dyDescent="0.3">
      <c r="A502" s="6"/>
      <c r="I502" s="3"/>
    </row>
    <row r="503" spans="1:9" s="59" customFormat="1" ht="38.65" customHeight="1" x14ac:dyDescent="0.3">
      <c r="A503" s="6"/>
      <c r="I503" s="3"/>
    </row>
    <row r="504" spans="1:9" s="59" customFormat="1" ht="38.65" customHeight="1" x14ac:dyDescent="0.3">
      <c r="A504" s="6"/>
      <c r="I504" s="3"/>
    </row>
    <row r="505" spans="1:9" s="59" customFormat="1" ht="38.65" customHeight="1" x14ac:dyDescent="0.3">
      <c r="A505" s="6"/>
      <c r="I505" s="3"/>
    </row>
    <row r="506" spans="1:9" s="59" customFormat="1" ht="38.65" customHeight="1" x14ac:dyDescent="0.3">
      <c r="A506" s="6"/>
      <c r="I506" s="3"/>
    </row>
    <row r="507" spans="1:9" s="59" customFormat="1" ht="38.65" customHeight="1" x14ac:dyDescent="0.3">
      <c r="A507" s="6"/>
      <c r="I507" s="3"/>
    </row>
    <row r="508" spans="1:9" s="59" customFormat="1" ht="38.65" customHeight="1" x14ac:dyDescent="0.3">
      <c r="A508" s="6"/>
      <c r="I508" s="3"/>
    </row>
    <row r="509" spans="1:9" s="59" customFormat="1" ht="38.65" customHeight="1" x14ac:dyDescent="0.3">
      <c r="A509" s="6"/>
      <c r="I509" s="3"/>
    </row>
    <row r="510" spans="1:9" s="59" customFormat="1" ht="38.65" customHeight="1" x14ac:dyDescent="0.3">
      <c r="A510" s="6"/>
      <c r="I510" s="3"/>
    </row>
    <row r="511" spans="1:9" s="59" customFormat="1" ht="38.65" customHeight="1" x14ac:dyDescent="0.3">
      <c r="A511" s="6"/>
      <c r="I511" s="3"/>
    </row>
    <row r="512" spans="1:9" s="59" customFormat="1" ht="38.65" customHeight="1" x14ac:dyDescent="0.3">
      <c r="A512" s="6"/>
      <c r="I512" s="3"/>
    </row>
    <row r="513" spans="1:9" s="59" customFormat="1" ht="38.65" customHeight="1" x14ac:dyDescent="0.3">
      <c r="A513" s="6"/>
      <c r="I513" s="3"/>
    </row>
    <row r="514" spans="1:9" s="59" customFormat="1" ht="38.65" customHeight="1" x14ac:dyDescent="0.3">
      <c r="A514" s="6"/>
      <c r="I514" s="3"/>
    </row>
    <row r="515" spans="1:9" s="59" customFormat="1" ht="38.65" customHeight="1" x14ac:dyDescent="0.3">
      <c r="A515" s="6"/>
      <c r="I515" s="3"/>
    </row>
    <row r="516" spans="1:9" s="59" customFormat="1" ht="38.65" customHeight="1" x14ac:dyDescent="0.3">
      <c r="A516" s="6"/>
      <c r="I516" s="3"/>
    </row>
    <row r="517" spans="1:9" s="59" customFormat="1" ht="38.65" customHeight="1" x14ac:dyDescent="0.3">
      <c r="A517" s="6"/>
      <c r="I517" s="3"/>
    </row>
    <row r="518" spans="1:9" s="59" customFormat="1" ht="38.65" customHeight="1" x14ac:dyDescent="0.3">
      <c r="A518" s="6"/>
      <c r="I518" s="3"/>
    </row>
    <row r="519" spans="1:9" s="59" customFormat="1" ht="38.65" customHeight="1" x14ac:dyDescent="0.3">
      <c r="A519" s="6"/>
      <c r="I519" s="3"/>
    </row>
    <row r="520" spans="1:9" s="59" customFormat="1" ht="38.65" customHeight="1" x14ac:dyDescent="0.3">
      <c r="A520" s="6"/>
      <c r="I520" s="3"/>
    </row>
    <row r="521" spans="1:9" s="59" customFormat="1" ht="38.65" customHeight="1" x14ac:dyDescent="0.3">
      <c r="A521" s="6"/>
      <c r="I521" s="3"/>
    </row>
    <row r="522" spans="1:9" s="59" customFormat="1" ht="38.65" customHeight="1" x14ac:dyDescent="0.3">
      <c r="A522" s="6"/>
      <c r="I522" s="3"/>
    </row>
    <row r="523" spans="1:9" s="59" customFormat="1" ht="38.65" customHeight="1" x14ac:dyDescent="0.3">
      <c r="A523" s="6"/>
      <c r="I523" s="3"/>
    </row>
    <row r="524" spans="1:9" s="59" customFormat="1" ht="38.65" customHeight="1" x14ac:dyDescent="0.3">
      <c r="A524" s="6"/>
      <c r="I524" s="3"/>
    </row>
    <row r="525" spans="1:9" s="59" customFormat="1" ht="38.65" customHeight="1" x14ac:dyDescent="0.3">
      <c r="A525" s="6"/>
      <c r="I525" s="3"/>
    </row>
    <row r="526" spans="1:9" s="59" customFormat="1" ht="38.65" customHeight="1" x14ac:dyDescent="0.3">
      <c r="A526" s="6"/>
      <c r="I526" s="3"/>
    </row>
    <row r="527" spans="1:9" s="59" customFormat="1" ht="38.65" customHeight="1" x14ac:dyDescent="0.3">
      <c r="A527" s="6"/>
      <c r="I527" s="3"/>
    </row>
    <row r="528" spans="1:9" s="59" customFormat="1" ht="38.65" customHeight="1" x14ac:dyDescent="0.3">
      <c r="A528" s="6"/>
      <c r="I528" s="3"/>
    </row>
    <row r="529" spans="1:9" s="59" customFormat="1" ht="38.65" customHeight="1" x14ac:dyDescent="0.3">
      <c r="A529" s="6"/>
      <c r="I529" s="3"/>
    </row>
    <row r="530" spans="1:9" s="59" customFormat="1" ht="38.65" customHeight="1" x14ac:dyDescent="0.3">
      <c r="A530" s="6"/>
      <c r="I530" s="3"/>
    </row>
    <row r="531" spans="1:9" s="59" customFormat="1" ht="38.65" customHeight="1" x14ac:dyDescent="0.3">
      <c r="A531" s="6"/>
      <c r="I531" s="3"/>
    </row>
    <row r="532" spans="1:9" s="59" customFormat="1" ht="38.65" customHeight="1" x14ac:dyDescent="0.3">
      <c r="A532" s="6"/>
      <c r="I532" s="3"/>
    </row>
    <row r="533" spans="1:9" s="59" customFormat="1" ht="38.65" customHeight="1" x14ac:dyDescent="0.3">
      <c r="A533" s="6"/>
      <c r="I533" s="3"/>
    </row>
    <row r="534" spans="1:9" s="59" customFormat="1" ht="38.65" customHeight="1" x14ac:dyDescent="0.3">
      <c r="A534" s="6"/>
      <c r="I534" s="3"/>
    </row>
    <row r="535" spans="1:9" s="59" customFormat="1" ht="38.65" customHeight="1" x14ac:dyDescent="0.3">
      <c r="A535" s="6"/>
      <c r="I535" s="3"/>
    </row>
    <row r="536" spans="1:9" s="59" customFormat="1" ht="38.65" customHeight="1" x14ac:dyDescent="0.3">
      <c r="A536" s="6"/>
      <c r="I536" s="3"/>
    </row>
    <row r="537" spans="1:9" s="59" customFormat="1" ht="38.65" customHeight="1" x14ac:dyDescent="0.3">
      <c r="A537" s="6"/>
      <c r="I537" s="3"/>
    </row>
    <row r="538" spans="1:9" s="59" customFormat="1" ht="38.65" customHeight="1" x14ac:dyDescent="0.3">
      <c r="A538" s="6"/>
      <c r="I538" s="3"/>
    </row>
    <row r="539" spans="1:9" s="59" customFormat="1" ht="38.65" customHeight="1" x14ac:dyDescent="0.3">
      <c r="A539" s="6"/>
      <c r="I539" s="3"/>
    </row>
    <row r="540" spans="1:9" s="59" customFormat="1" ht="38.65" customHeight="1" x14ac:dyDescent="0.3">
      <c r="A540" s="6"/>
      <c r="I540" s="3"/>
    </row>
    <row r="541" spans="1:9" s="59" customFormat="1" ht="38.65" customHeight="1" x14ac:dyDescent="0.3">
      <c r="A541" s="6"/>
      <c r="I541" s="3"/>
    </row>
    <row r="542" spans="1:9" s="59" customFormat="1" ht="38.65" customHeight="1" x14ac:dyDescent="0.3">
      <c r="A542" s="6"/>
      <c r="I542" s="3"/>
    </row>
    <row r="543" spans="1:9" s="59" customFormat="1" ht="38.65" customHeight="1" x14ac:dyDescent="0.3">
      <c r="A543" s="6"/>
      <c r="I543" s="3"/>
    </row>
    <row r="544" spans="1:9" s="59" customFormat="1" ht="38.65" customHeight="1" x14ac:dyDescent="0.3">
      <c r="A544" s="6"/>
      <c r="I544" s="3"/>
    </row>
    <row r="545" spans="1:9" s="59" customFormat="1" ht="38.65" customHeight="1" x14ac:dyDescent="0.3">
      <c r="A545" s="6"/>
      <c r="I545" s="3"/>
    </row>
    <row r="546" spans="1:9" s="59" customFormat="1" ht="38.65" customHeight="1" x14ac:dyDescent="0.3">
      <c r="A546" s="6"/>
      <c r="I546" s="3"/>
    </row>
    <row r="547" spans="1:9" s="59" customFormat="1" ht="38.65" customHeight="1" x14ac:dyDescent="0.3">
      <c r="A547" s="6"/>
      <c r="I547" s="3"/>
    </row>
    <row r="548" spans="1:9" s="59" customFormat="1" ht="38.65" customHeight="1" x14ac:dyDescent="0.3">
      <c r="A548" s="6"/>
      <c r="I548" s="3"/>
    </row>
    <row r="549" spans="1:9" s="59" customFormat="1" ht="38.65" customHeight="1" x14ac:dyDescent="0.3">
      <c r="A549" s="6"/>
      <c r="I549" s="3"/>
    </row>
    <row r="550" spans="1:9" s="59" customFormat="1" ht="38.65" customHeight="1" x14ac:dyDescent="0.3">
      <c r="A550" s="6"/>
      <c r="I550" s="3"/>
    </row>
    <row r="551" spans="1:9" s="59" customFormat="1" ht="38.65" customHeight="1" x14ac:dyDescent="0.3">
      <c r="A551" s="6"/>
      <c r="I551" s="3"/>
    </row>
    <row r="552" spans="1:9" s="59" customFormat="1" ht="38.65" customHeight="1" x14ac:dyDescent="0.3">
      <c r="A552" s="6"/>
      <c r="I552" s="3"/>
    </row>
    <row r="553" spans="1:9" s="59" customFormat="1" ht="38.65" customHeight="1" x14ac:dyDescent="0.3">
      <c r="A553" s="6"/>
      <c r="I553" s="3"/>
    </row>
    <row r="554" spans="1:9" s="59" customFormat="1" ht="38.65" customHeight="1" x14ac:dyDescent="0.3">
      <c r="A554" s="6"/>
      <c r="I554" s="3"/>
    </row>
    <row r="555" spans="1:9" s="59" customFormat="1" ht="38.65" customHeight="1" x14ac:dyDescent="0.3">
      <c r="A555" s="6"/>
      <c r="I555" s="3"/>
    </row>
    <row r="556" spans="1:9" s="59" customFormat="1" ht="38.65" customHeight="1" x14ac:dyDescent="0.3">
      <c r="A556" s="6"/>
      <c r="I556" s="3"/>
    </row>
    <row r="557" spans="1:9" s="59" customFormat="1" ht="38.65" customHeight="1" x14ac:dyDescent="0.3">
      <c r="A557" s="6"/>
      <c r="I557" s="3"/>
    </row>
    <row r="558" spans="1:9" s="59" customFormat="1" ht="38.65" customHeight="1" x14ac:dyDescent="0.3">
      <c r="A558" s="6"/>
      <c r="I558" s="3"/>
    </row>
    <row r="559" spans="1:9" s="59" customFormat="1" ht="38.65" customHeight="1" x14ac:dyDescent="0.3">
      <c r="A559" s="6"/>
      <c r="I559" s="3"/>
    </row>
    <row r="560" spans="1:9" s="59" customFormat="1" ht="38.65" customHeight="1" x14ac:dyDescent="0.3">
      <c r="A560" s="6"/>
      <c r="I560" s="3"/>
    </row>
    <row r="561" spans="1:9" s="59" customFormat="1" ht="38.65" customHeight="1" x14ac:dyDescent="0.3">
      <c r="A561" s="6"/>
      <c r="I561" s="3"/>
    </row>
    <row r="562" spans="1:9" s="59" customFormat="1" ht="38.65" customHeight="1" x14ac:dyDescent="0.3">
      <c r="A562" s="6"/>
      <c r="I562" s="3"/>
    </row>
    <row r="563" spans="1:9" s="59" customFormat="1" ht="38.65" customHeight="1" x14ac:dyDescent="0.3">
      <c r="A563" s="6"/>
      <c r="I563" s="3"/>
    </row>
    <row r="564" spans="1:9" s="59" customFormat="1" ht="38.65" customHeight="1" x14ac:dyDescent="0.3">
      <c r="A564" s="6"/>
      <c r="I564" s="3"/>
    </row>
    <row r="565" spans="1:9" s="59" customFormat="1" ht="38.65" customHeight="1" x14ac:dyDescent="0.3">
      <c r="A565" s="6"/>
      <c r="I565" s="3"/>
    </row>
    <row r="566" spans="1:9" s="59" customFormat="1" ht="38.65" customHeight="1" x14ac:dyDescent="0.3">
      <c r="A566" s="6"/>
      <c r="I566" s="3"/>
    </row>
    <row r="567" spans="1:9" s="59" customFormat="1" ht="38.65" customHeight="1" x14ac:dyDescent="0.3">
      <c r="A567" s="6"/>
      <c r="I567" s="3"/>
    </row>
    <row r="568" spans="1:9" s="59" customFormat="1" ht="38.65" customHeight="1" x14ac:dyDescent="0.3">
      <c r="A568" s="6"/>
      <c r="I568" s="3"/>
    </row>
    <row r="569" spans="1:9" s="59" customFormat="1" ht="38.65" customHeight="1" x14ac:dyDescent="0.3">
      <c r="A569" s="6"/>
      <c r="I569" s="3"/>
    </row>
    <row r="570" spans="1:9" s="59" customFormat="1" ht="38.65" customHeight="1" x14ac:dyDescent="0.3">
      <c r="A570" s="6"/>
      <c r="I570" s="3"/>
    </row>
    <row r="571" spans="1:9" s="59" customFormat="1" ht="38.65" customHeight="1" x14ac:dyDescent="0.3">
      <c r="A571" s="6"/>
      <c r="I571" s="3"/>
    </row>
    <row r="572" spans="1:9" s="59" customFormat="1" ht="38.65" customHeight="1" x14ac:dyDescent="0.3">
      <c r="A572" s="6"/>
      <c r="I572" s="3"/>
    </row>
    <row r="573" spans="1:9" s="59" customFormat="1" ht="38.65" customHeight="1" x14ac:dyDescent="0.3">
      <c r="A573" s="6"/>
      <c r="I573" s="3"/>
    </row>
    <row r="574" spans="1:9" s="59" customFormat="1" ht="38.65" customHeight="1" x14ac:dyDescent="0.3">
      <c r="A574" s="6"/>
      <c r="I574" s="3"/>
    </row>
    <row r="575" spans="1:9" s="59" customFormat="1" ht="38.65" customHeight="1" x14ac:dyDescent="0.3">
      <c r="A575" s="6"/>
      <c r="I575" s="3"/>
    </row>
    <row r="576" spans="1:9" s="59" customFormat="1" ht="38.65" customHeight="1" x14ac:dyDescent="0.3">
      <c r="A576" s="6"/>
      <c r="I576" s="3"/>
    </row>
    <row r="577" spans="1:9" s="59" customFormat="1" ht="38.65" customHeight="1" x14ac:dyDescent="0.3">
      <c r="A577" s="6"/>
      <c r="I577" s="3"/>
    </row>
    <row r="578" spans="1:9" s="59" customFormat="1" ht="38.65" customHeight="1" x14ac:dyDescent="0.3">
      <c r="A578" s="6"/>
      <c r="I578" s="3"/>
    </row>
    <row r="579" spans="1:9" s="59" customFormat="1" ht="38.65" customHeight="1" x14ac:dyDescent="0.3">
      <c r="A579" s="6"/>
      <c r="I579" s="3"/>
    </row>
    <row r="580" spans="1:9" s="59" customFormat="1" ht="38.65" customHeight="1" x14ac:dyDescent="0.3">
      <c r="A580" s="6"/>
      <c r="I580" s="3"/>
    </row>
    <row r="581" spans="1:9" s="59" customFormat="1" ht="38.65" customHeight="1" x14ac:dyDescent="0.3">
      <c r="A581" s="6"/>
      <c r="I581" s="3"/>
    </row>
    <row r="582" spans="1:9" s="59" customFormat="1" ht="38.65" customHeight="1" x14ac:dyDescent="0.3">
      <c r="A582" s="6"/>
      <c r="I582" s="3"/>
    </row>
    <row r="583" spans="1:9" s="59" customFormat="1" ht="38.65" customHeight="1" x14ac:dyDescent="0.3">
      <c r="A583" s="6"/>
      <c r="I583" s="3"/>
    </row>
    <row r="584" spans="1:9" s="59" customFormat="1" ht="38.65" customHeight="1" x14ac:dyDescent="0.3">
      <c r="A584" s="6"/>
      <c r="I584" s="3"/>
    </row>
    <row r="585" spans="1:9" s="59" customFormat="1" ht="38.65" customHeight="1" x14ac:dyDescent="0.3">
      <c r="A585" s="6"/>
      <c r="I585" s="3"/>
    </row>
    <row r="586" spans="1:9" s="59" customFormat="1" ht="38.65" customHeight="1" x14ac:dyDescent="0.3">
      <c r="A586" s="6"/>
      <c r="I586" s="3"/>
    </row>
    <row r="587" spans="1:9" s="59" customFormat="1" ht="38.65" customHeight="1" x14ac:dyDescent="0.3">
      <c r="A587" s="6"/>
      <c r="I587" s="3"/>
    </row>
    <row r="588" spans="1:9" s="59" customFormat="1" ht="38.65" customHeight="1" x14ac:dyDescent="0.3">
      <c r="A588" s="6"/>
      <c r="I588" s="3"/>
    </row>
    <row r="589" spans="1:9" s="59" customFormat="1" ht="38.65" customHeight="1" x14ac:dyDescent="0.3">
      <c r="A589" s="6"/>
      <c r="I589" s="3"/>
    </row>
    <row r="590" spans="1:9" s="59" customFormat="1" ht="38.65" customHeight="1" x14ac:dyDescent="0.3">
      <c r="A590" s="6"/>
      <c r="I590" s="3"/>
    </row>
    <row r="591" spans="1:9" s="59" customFormat="1" ht="38.65" customHeight="1" x14ac:dyDescent="0.3">
      <c r="A591" s="6"/>
      <c r="I591" s="3"/>
    </row>
    <row r="592" spans="1:9" s="59" customFormat="1" ht="38.65" customHeight="1" x14ac:dyDescent="0.3">
      <c r="A592" s="6"/>
      <c r="I592" s="3"/>
    </row>
    <row r="593" spans="1:9" s="59" customFormat="1" ht="38.65" customHeight="1" x14ac:dyDescent="0.3">
      <c r="A593" s="6"/>
      <c r="I593" s="3"/>
    </row>
    <row r="594" spans="1:9" s="59" customFormat="1" ht="38.65" customHeight="1" x14ac:dyDescent="0.3">
      <c r="A594" s="6"/>
      <c r="I594" s="3"/>
    </row>
    <row r="595" spans="1:9" s="59" customFormat="1" ht="38.65" customHeight="1" x14ac:dyDescent="0.3">
      <c r="A595" s="6"/>
      <c r="I595" s="3"/>
    </row>
    <row r="596" spans="1:9" s="59" customFormat="1" ht="38.65" customHeight="1" x14ac:dyDescent="0.3">
      <c r="A596" s="6"/>
      <c r="I596" s="3"/>
    </row>
    <row r="597" spans="1:9" s="59" customFormat="1" ht="38.65" customHeight="1" x14ac:dyDescent="0.3">
      <c r="A597" s="6"/>
      <c r="I597" s="3"/>
    </row>
    <row r="598" spans="1:9" s="59" customFormat="1" ht="38.65" customHeight="1" x14ac:dyDescent="0.3">
      <c r="A598" s="6"/>
      <c r="I598" s="3"/>
    </row>
    <row r="599" spans="1:9" s="59" customFormat="1" ht="38.65" customHeight="1" x14ac:dyDescent="0.3">
      <c r="A599" s="6"/>
      <c r="I599" s="3"/>
    </row>
    <row r="600" spans="1:9" s="59" customFormat="1" ht="38.65" customHeight="1" x14ac:dyDescent="0.3">
      <c r="A600" s="6"/>
      <c r="I600" s="3"/>
    </row>
    <row r="601" spans="1:9" s="59" customFormat="1" ht="38.65" customHeight="1" x14ac:dyDescent="0.3">
      <c r="A601" s="6"/>
      <c r="I601" s="3"/>
    </row>
    <row r="602" spans="1:9" s="59" customFormat="1" ht="38.65" customHeight="1" x14ac:dyDescent="0.3">
      <c r="A602" s="6"/>
      <c r="I602" s="3"/>
    </row>
    <row r="603" spans="1:9" s="59" customFormat="1" ht="38.65" customHeight="1" x14ac:dyDescent="0.3">
      <c r="A603" s="6"/>
      <c r="I603" s="3"/>
    </row>
    <row r="604" spans="1:9" s="59" customFormat="1" ht="38.65" customHeight="1" x14ac:dyDescent="0.3">
      <c r="A604" s="6"/>
      <c r="I604" s="3"/>
    </row>
    <row r="605" spans="1:9" s="59" customFormat="1" ht="38.65" customHeight="1" x14ac:dyDescent="0.3">
      <c r="A605" s="6"/>
      <c r="I605" s="3"/>
    </row>
    <row r="606" spans="1:9" s="59" customFormat="1" ht="38.65" customHeight="1" x14ac:dyDescent="0.3">
      <c r="A606" s="6"/>
      <c r="I606" s="3"/>
    </row>
    <row r="607" spans="1:9" s="59" customFormat="1" ht="38.65" customHeight="1" x14ac:dyDescent="0.3">
      <c r="A607" s="6"/>
      <c r="I607" s="3"/>
    </row>
    <row r="608" spans="1:9" s="59" customFormat="1" ht="38.65" customHeight="1" x14ac:dyDescent="0.3">
      <c r="A608" s="6"/>
      <c r="I608" s="3"/>
    </row>
    <row r="609" spans="1:9" s="59" customFormat="1" ht="38.65" customHeight="1" x14ac:dyDescent="0.3">
      <c r="A609" s="6"/>
      <c r="I609" s="3"/>
    </row>
    <row r="610" spans="1:9" s="59" customFormat="1" ht="38.65" customHeight="1" x14ac:dyDescent="0.3">
      <c r="A610" s="6"/>
      <c r="I610" s="3"/>
    </row>
    <row r="611" spans="1:9" s="59" customFormat="1" ht="38.65" customHeight="1" x14ac:dyDescent="0.3">
      <c r="A611" s="6"/>
      <c r="I611" s="3"/>
    </row>
    <row r="612" spans="1:9" s="59" customFormat="1" ht="38.65" customHeight="1" x14ac:dyDescent="0.3">
      <c r="A612" s="6"/>
      <c r="I612" s="3"/>
    </row>
    <row r="613" spans="1:9" s="59" customFormat="1" ht="38.65" customHeight="1" x14ac:dyDescent="0.3">
      <c r="A613" s="6"/>
      <c r="I613" s="3"/>
    </row>
    <row r="614" spans="1:9" s="59" customFormat="1" ht="38.65" customHeight="1" x14ac:dyDescent="0.3">
      <c r="A614" s="6"/>
      <c r="I614" s="3"/>
    </row>
    <row r="615" spans="1:9" s="59" customFormat="1" ht="38.65" customHeight="1" x14ac:dyDescent="0.3">
      <c r="A615" s="6"/>
      <c r="I615" s="3"/>
    </row>
    <row r="616" spans="1:9" s="59" customFormat="1" ht="38.65" customHeight="1" x14ac:dyDescent="0.3">
      <c r="A616" s="6"/>
      <c r="I616" s="3"/>
    </row>
    <row r="617" spans="1:9" s="59" customFormat="1" ht="38.65" customHeight="1" x14ac:dyDescent="0.3">
      <c r="A617" s="6"/>
      <c r="I617" s="3"/>
    </row>
    <row r="618" spans="1:9" s="59" customFormat="1" ht="38.65" customHeight="1" x14ac:dyDescent="0.3">
      <c r="A618" s="6"/>
      <c r="I618" s="3"/>
    </row>
    <row r="619" spans="1:9" s="59" customFormat="1" ht="38.65" customHeight="1" x14ac:dyDescent="0.3">
      <c r="A619" s="6"/>
      <c r="I619" s="3"/>
    </row>
    <row r="620" spans="1:9" s="59" customFormat="1" ht="38.65" customHeight="1" x14ac:dyDescent="0.3">
      <c r="A620" s="6"/>
      <c r="I620" s="3"/>
    </row>
    <row r="621" spans="1:9" s="59" customFormat="1" ht="38.65" customHeight="1" x14ac:dyDescent="0.3">
      <c r="A621" s="6"/>
      <c r="I621" s="3"/>
    </row>
    <row r="622" spans="1:9" s="59" customFormat="1" ht="38.65" customHeight="1" x14ac:dyDescent="0.3">
      <c r="A622" s="6"/>
      <c r="I622" s="3"/>
    </row>
    <row r="623" spans="1:9" s="59" customFormat="1" ht="38.65" customHeight="1" x14ac:dyDescent="0.3">
      <c r="A623" s="6"/>
      <c r="I623" s="3"/>
    </row>
    <row r="624" spans="1:9" s="59" customFormat="1" ht="38.65" customHeight="1" x14ac:dyDescent="0.3">
      <c r="A624" s="6"/>
      <c r="I624" s="3"/>
    </row>
    <row r="625" spans="1:9" s="59" customFormat="1" ht="38.65" customHeight="1" x14ac:dyDescent="0.3">
      <c r="A625" s="6"/>
      <c r="I625" s="3"/>
    </row>
    <row r="626" spans="1:9" s="59" customFormat="1" ht="38.65" customHeight="1" x14ac:dyDescent="0.3">
      <c r="A626" s="6"/>
      <c r="I626" s="3"/>
    </row>
    <row r="627" spans="1:9" s="59" customFormat="1" ht="38.65" customHeight="1" x14ac:dyDescent="0.3">
      <c r="A627" s="6"/>
      <c r="I627" s="3"/>
    </row>
    <row r="628" spans="1:9" s="59" customFormat="1" ht="38.65" customHeight="1" x14ac:dyDescent="0.3">
      <c r="A628" s="6"/>
      <c r="I628" s="3"/>
    </row>
    <row r="629" spans="1:9" s="59" customFormat="1" ht="38.65" customHeight="1" x14ac:dyDescent="0.3">
      <c r="A629" s="6"/>
      <c r="I629" s="3"/>
    </row>
    <row r="630" spans="1:9" s="59" customFormat="1" ht="38.65" customHeight="1" x14ac:dyDescent="0.3">
      <c r="A630" s="6"/>
      <c r="I630" s="3"/>
    </row>
    <row r="631" spans="1:9" s="59" customFormat="1" ht="38.65" customHeight="1" x14ac:dyDescent="0.3">
      <c r="A631" s="6"/>
      <c r="I631" s="3"/>
    </row>
    <row r="632" spans="1:9" s="59" customFormat="1" ht="38.65" customHeight="1" x14ac:dyDescent="0.3">
      <c r="A632" s="6"/>
      <c r="I632" s="3"/>
    </row>
    <row r="633" spans="1:9" s="59" customFormat="1" ht="38.65" customHeight="1" x14ac:dyDescent="0.3">
      <c r="A633" s="6"/>
      <c r="I633" s="3"/>
    </row>
    <row r="634" spans="1:9" s="59" customFormat="1" ht="38.65" customHeight="1" x14ac:dyDescent="0.3">
      <c r="A634" s="6"/>
      <c r="I634" s="3"/>
    </row>
    <row r="635" spans="1:9" s="59" customFormat="1" ht="38.65" customHeight="1" x14ac:dyDescent="0.3">
      <c r="A635" s="6"/>
      <c r="I635" s="3"/>
    </row>
    <row r="636" spans="1:9" s="59" customFormat="1" ht="38.65" customHeight="1" x14ac:dyDescent="0.3">
      <c r="A636" s="6"/>
      <c r="I636" s="3"/>
    </row>
    <row r="637" spans="1:9" s="59" customFormat="1" ht="38.65" customHeight="1" x14ac:dyDescent="0.3">
      <c r="A637" s="6"/>
      <c r="I637" s="3"/>
    </row>
    <row r="638" spans="1:9" s="59" customFormat="1" ht="38.65" customHeight="1" x14ac:dyDescent="0.3">
      <c r="A638" s="6"/>
      <c r="I638" s="3"/>
    </row>
    <row r="639" spans="1:9" s="59" customFormat="1" ht="38.65" customHeight="1" x14ac:dyDescent="0.3">
      <c r="A639" s="6"/>
      <c r="I639" s="3"/>
    </row>
    <row r="640" spans="1:9" s="59" customFormat="1" ht="38.65" customHeight="1" x14ac:dyDescent="0.3">
      <c r="A640" s="6"/>
      <c r="I640" s="3"/>
    </row>
    <row r="641" spans="1:9" s="59" customFormat="1" ht="38.65" customHeight="1" x14ac:dyDescent="0.3">
      <c r="A641" s="6"/>
      <c r="I641" s="3"/>
    </row>
    <row r="642" spans="1:9" s="59" customFormat="1" ht="38.65" customHeight="1" x14ac:dyDescent="0.3">
      <c r="A642" s="6"/>
      <c r="I642" s="3"/>
    </row>
    <row r="643" spans="1:9" s="59" customFormat="1" ht="38.65" customHeight="1" x14ac:dyDescent="0.3">
      <c r="A643" s="6"/>
      <c r="I643" s="3"/>
    </row>
    <row r="644" spans="1:9" s="59" customFormat="1" ht="38.65" customHeight="1" x14ac:dyDescent="0.3">
      <c r="A644" s="6"/>
      <c r="I644" s="3"/>
    </row>
    <row r="645" spans="1:9" s="59" customFormat="1" ht="38.65" customHeight="1" x14ac:dyDescent="0.3">
      <c r="A645" s="6"/>
      <c r="I645" s="3"/>
    </row>
    <row r="646" spans="1:9" s="59" customFormat="1" ht="38.65" customHeight="1" x14ac:dyDescent="0.3">
      <c r="A646" s="6"/>
      <c r="I646" s="3"/>
    </row>
    <row r="647" spans="1:9" s="59" customFormat="1" ht="38.65" customHeight="1" x14ac:dyDescent="0.3">
      <c r="A647" s="6"/>
      <c r="I647" s="3"/>
    </row>
    <row r="648" spans="1:9" s="59" customFormat="1" ht="38.65" customHeight="1" x14ac:dyDescent="0.3">
      <c r="A648" s="6"/>
      <c r="I648" s="3"/>
    </row>
    <row r="649" spans="1:9" s="59" customFormat="1" ht="38.65" customHeight="1" x14ac:dyDescent="0.3">
      <c r="A649" s="6"/>
      <c r="I649" s="3"/>
    </row>
    <row r="650" spans="1:9" s="59" customFormat="1" ht="38.65" customHeight="1" x14ac:dyDescent="0.3">
      <c r="A650" s="6"/>
      <c r="I650" s="3"/>
    </row>
    <row r="651" spans="1:9" s="59" customFormat="1" ht="38.65" customHeight="1" x14ac:dyDescent="0.3">
      <c r="A651" s="6"/>
      <c r="I651" s="3"/>
    </row>
    <row r="652" spans="1:9" s="59" customFormat="1" ht="38.65" customHeight="1" x14ac:dyDescent="0.3">
      <c r="A652" s="6"/>
      <c r="I652" s="3"/>
    </row>
    <row r="653" spans="1:9" s="59" customFormat="1" ht="38.65" customHeight="1" x14ac:dyDescent="0.3">
      <c r="A653" s="6"/>
      <c r="I653" s="3"/>
    </row>
    <row r="654" spans="1:9" s="59" customFormat="1" ht="38.65" customHeight="1" x14ac:dyDescent="0.3">
      <c r="A654" s="6"/>
      <c r="I654" s="3"/>
    </row>
    <row r="655" spans="1:9" s="59" customFormat="1" ht="38.65" customHeight="1" x14ac:dyDescent="0.3">
      <c r="A655" s="6"/>
      <c r="I655" s="3"/>
    </row>
    <row r="656" spans="1:9" s="59" customFormat="1" ht="38.65" customHeight="1" x14ac:dyDescent="0.3">
      <c r="A656" s="6"/>
      <c r="I656" s="3"/>
    </row>
    <row r="657" spans="1:9" s="59" customFormat="1" ht="38.65" customHeight="1" x14ac:dyDescent="0.3">
      <c r="A657" s="6"/>
      <c r="I657" s="3"/>
    </row>
    <row r="658" spans="1:9" s="59" customFormat="1" ht="38.65" customHeight="1" x14ac:dyDescent="0.3">
      <c r="A658" s="6"/>
      <c r="I658" s="3"/>
    </row>
    <row r="659" spans="1:9" s="59" customFormat="1" ht="38.65" customHeight="1" x14ac:dyDescent="0.3">
      <c r="A659" s="6"/>
      <c r="I659" s="3"/>
    </row>
    <row r="660" spans="1:9" s="59" customFormat="1" ht="38.65" customHeight="1" x14ac:dyDescent="0.3">
      <c r="A660" s="6"/>
      <c r="I660" s="3"/>
    </row>
    <row r="661" spans="1:9" s="59" customFormat="1" ht="38.65" customHeight="1" x14ac:dyDescent="0.3">
      <c r="A661" s="6"/>
      <c r="I661" s="3"/>
    </row>
    <row r="662" spans="1:9" s="59" customFormat="1" ht="38.65" customHeight="1" x14ac:dyDescent="0.3">
      <c r="A662" s="6"/>
      <c r="I662" s="3"/>
    </row>
    <row r="663" spans="1:9" s="59" customFormat="1" ht="38.65" customHeight="1" x14ac:dyDescent="0.3">
      <c r="A663" s="6"/>
      <c r="I663" s="3"/>
    </row>
    <row r="664" spans="1:9" s="59" customFormat="1" ht="38.65" customHeight="1" x14ac:dyDescent="0.3">
      <c r="A664" s="6"/>
      <c r="I664" s="3"/>
    </row>
    <row r="665" spans="1:9" s="59" customFormat="1" ht="38.65" customHeight="1" x14ac:dyDescent="0.3">
      <c r="A665" s="6"/>
      <c r="I665" s="3"/>
    </row>
    <row r="666" spans="1:9" s="59" customFormat="1" ht="38.65" customHeight="1" x14ac:dyDescent="0.3">
      <c r="A666" s="6"/>
      <c r="I666" s="3"/>
    </row>
    <row r="667" spans="1:9" s="59" customFormat="1" ht="38.65" customHeight="1" x14ac:dyDescent="0.3">
      <c r="A667" s="6"/>
      <c r="I667" s="3"/>
    </row>
    <row r="668" spans="1:9" s="59" customFormat="1" ht="38.65" customHeight="1" x14ac:dyDescent="0.3">
      <c r="A668" s="6"/>
      <c r="I668" s="3"/>
    </row>
    <row r="669" spans="1:9" s="59" customFormat="1" ht="38.65" customHeight="1" x14ac:dyDescent="0.3">
      <c r="A669" s="6"/>
      <c r="I669" s="3"/>
    </row>
    <row r="670" spans="1:9" s="59" customFormat="1" ht="38.65" customHeight="1" x14ac:dyDescent="0.3">
      <c r="A670" s="6"/>
      <c r="I670" s="3"/>
    </row>
    <row r="671" spans="1:9" s="59" customFormat="1" ht="38.65" customHeight="1" x14ac:dyDescent="0.3">
      <c r="A671" s="6"/>
      <c r="I671" s="3"/>
    </row>
    <row r="672" spans="1:9" s="59" customFormat="1" ht="38.65" customHeight="1" x14ac:dyDescent="0.3">
      <c r="A672" s="6"/>
      <c r="I672" s="3"/>
    </row>
    <row r="673" spans="1:9" s="59" customFormat="1" ht="38.65" customHeight="1" x14ac:dyDescent="0.3">
      <c r="A673" s="6"/>
      <c r="I673" s="3"/>
    </row>
    <row r="674" spans="1:9" s="59" customFormat="1" ht="38.65" customHeight="1" x14ac:dyDescent="0.3">
      <c r="A674" s="6"/>
      <c r="I674" s="3"/>
    </row>
    <row r="675" spans="1:9" s="59" customFormat="1" ht="38.65" customHeight="1" x14ac:dyDescent="0.3">
      <c r="A675" s="6"/>
      <c r="I675" s="3"/>
    </row>
    <row r="676" spans="1:9" s="59" customFormat="1" ht="38.65" customHeight="1" x14ac:dyDescent="0.3">
      <c r="A676" s="6"/>
      <c r="I676" s="3"/>
    </row>
    <row r="677" spans="1:9" s="59" customFormat="1" ht="38.65" customHeight="1" x14ac:dyDescent="0.3">
      <c r="A677" s="6"/>
      <c r="I677" s="3"/>
    </row>
    <row r="678" spans="1:9" s="59" customFormat="1" ht="38.65" customHeight="1" x14ac:dyDescent="0.3">
      <c r="A678" s="6"/>
      <c r="I678" s="3"/>
    </row>
    <row r="679" spans="1:9" s="59" customFormat="1" ht="38.65" customHeight="1" x14ac:dyDescent="0.3">
      <c r="A679" s="6"/>
      <c r="I679" s="3"/>
    </row>
    <row r="680" spans="1:9" s="59" customFormat="1" ht="38.65" customHeight="1" x14ac:dyDescent="0.3">
      <c r="A680" s="6"/>
      <c r="I680" s="3"/>
    </row>
    <row r="681" spans="1:9" s="59" customFormat="1" ht="38.65" customHeight="1" x14ac:dyDescent="0.3">
      <c r="A681" s="6"/>
      <c r="I681" s="3"/>
    </row>
    <row r="682" spans="1:9" s="59" customFormat="1" ht="38.65" customHeight="1" x14ac:dyDescent="0.3">
      <c r="A682" s="6"/>
      <c r="I682" s="3"/>
    </row>
    <row r="683" spans="1:9" s="59" customFormat="1" ht="38.65" customHeight="1" x14ac:dyDescent="0.3">
      <c r="A683" s="6"/>
      <c r="I683" s="3"/>
    </row>
    <row r="684" spans="1:9" s="59" customFormat="1" ht="38.65" customHeight="1" x14ac:dyDescent="0.3">
      <c r="A684" s="6"/>
      <c r="I684" s="3"/>
    </row>
    <row r="685" spans="1:9" s="59" customFormat="1" ht="38.65" customHeight="1" x14ac:dyDescent="0.3">
      <c r="A685" s="6"/>
      <c r="I685" s="3"/>
    </row>
    <row r="686" spans="1:9" s="59" customFormat="1" ht="38.65" customHeight="1" x14ac:dyDescent="0.3">
      <c r="A686" s="6"/>
      <c r="I686" s="3"/>
    </row>
    <row r="687" spans="1:9" s="59" customFormat="1" ht="38.65" customHeight="1" x14ac:dyDescent="0.3">
      <c r="A687" s="6"/>
      <c r="I687" s="3"/>
    </row>
    <row r="688" spans="1:9" s="59" customFormat="1" ht="38.65" customHeight="1" x14ac:dyDescent="0.3">
      <c r="A688" s="6"/>
      <c r="I688" s="3"/>
    </row>
    <row r="689" spans="1:9" s="59" customFormat="1" ht="38.65" customHeight="1" x14ac:dyDescent="0.3">
      <c r="A689" s="6"/>
      <c r="I689" s="3"/>
    </row>
    <row r="690" spans="1:9" s="59" customFormat="1" ht="38.65" customHeight="1" x14ac:dyDescent="0.3">
      <c r="A690" s="6"/>
      <c r="I690" s="3"/>
    </row>
    <row r="691" spans="1:9" s="59" customFormat="1" ht="38.65" customHeight="1" x14ac:dyDescent="0.3">
      <c r="A691" s="6"/>
      <c r="I691" s="3"/>
    </row>
    <row r="692" spans="1:9" s="59" customFormat="1" ht="38.65" customHeight="1" x14ac:dyDescent="0.3">
      <c r="A692" s="6"/>
      <c r="I692" s="3"/>
    </row>
    <row r="693" spans="1:9" s="59" customFormat="1" ht="38.65" customHeight="1" x14ac:dyDescent="0.3">
      <c r="A693" s="6"/>
      <c r="I693" s="3"/>
    </row>
    <row r="694" spans="1:9" s="59" customFormat="1" ht="38.65" customHeight="1" x14ac:dyDescent="0.3">
      <c r="A694" s="6"/>
      <c r="I694" s="3"/>
    </row>
    <row r="695" spans="1:9" s="59" customFormat="1" ht="38.65" customHeight="1" x14ac:dyDescent="0.3">
      <c r="A695" s="6"/>
      <c r="I695" s="3"/>
    </row>
    <row r="696" spans="1:9" s="59" customFormat="1" ht="38.65" customHeight="1" x14ac:dyDescent="0.3">
      <c r="A696" s="6"/>
      <c r="I696" s="3"/>
    </row>
    <row r="697" spans="1:9" s="59" customFormat="1" ht="38.65" customHeight="1" x14ac:dyDescent="0.3">
      <c r="A697" s="6"/>
      <c r="I697" s="3"/>
    </row>
    <row r="698" spans="1:9" s="59" customFormat="1" ht="38.65" customHeight="1" x14ac:dyDescent="0.3">
      <c r="A698" s="6"/>
      <c r="I698" s="3"/>
    </row>
    <row r="699" spans="1:9" s="59" customFormat="1" ht="38.65" customHeight="1" x14ac:dyDescent="0.3">
      <c r="A699" s="6"/>
      <c r="I699" s="3"/>
    </row>
    <row r="700" spans="1:9" s="59" customFormat="1" ht="38.65" customHeight="1" x14ac:dyDescent="0.3">
      <c r="A700" s="6"/>
      <c r="I700" s="3"/>
    </row>
    <row r="701" spans="1:9" s="59" customFormat="1" ht="38.65" customHeight="1" x14ac:dyDescent="0.3">
      <c r="A701" s="6"/>
      <c r="I701" s="3"/>
    </row>
    <row r="702" spans="1:9" s="59" customFormat="1" ht="38.65" customHeight="1" x14ac:dyDescent="0.3">
      <c r="A702" s="6"/>
      <c r="I702" s="3"/>
    </row>
    <row r="703" spans="1:9" s="59" customFormat="1" ht="38.65" customHeight="1" x14ac:dyDescent="0.3">
      <c r="A703" s="6"/>
      <c r="I703" s="3"/>
    </row>
    <row r="704" spans="1:9" s="59" customFormat="1" ht="38.65" customHeight="1" x14ac:dyDescent="0.3">
      <c r="A704" s="6"/>
      <c r="I704" s="3"/>
    </row>
    <row r="705" spans="1:9" s="59" customFormat="1" ht="38.65" customHeight="1" x14ac:dyDescent="0.3">
      <c r="A705" s="6"/>
      <c r="I705" s="3"/>
    </row>
    <row r="706" spans="1:9" s="59" customFormat="1" ht="38.65" customHeight="1" x14ac:dyDescent="0.3">
      <c r="A706" s="6"/>
      <c r="I706" s="3"/>
    </row>
    <row r="707" spans="1:9" s="59" customFormat="1" ht="38.65" customHeight="1" x14ac:dyDescent="0.3">
      <c r="A707" s="6"/>
      <c r="I707" s="3"/>
    </row>
    <row r="708" spans="1:9" s="59" customFormat="1" ht="38.65" customHeight="1" x14ac:dyDescent="0.3">
      <c r="A708" s="6"/>
      <c r="I708" s="3"/>
    </row>
    <row r="709" spans="1:9" s="59" customFormat="1" ht="38.65" customHeight="1" x14ac:dyDescent="0.3">
      <c r="A709" s="6"/>
      <c r="I709" s="3"/>
    </row>
    <row r="710" spans="1:9" s="59" customFormat="1" ht="38.65" customHeight="1" x14ac:dyDescent="0.3">
      <c r="A710" s="6"/>
      <c r="I710" s="3"/>
    </row>
    <row r="711" spans="1:9" s="59" customFormat="1" ht="38.65" customHeight="1" x14ac:dyDescent="0.3">
      <c r="A711" s="6"/>
      <c r="I711" s="3"/>
    </row>
    <row r="712" spans="1:9" s="59" customFormat="1" ht="38.65" customHeight="1" x14ac:dyDescent="0.3">
      <c r="A712" s="6"/>
      <c r="I712" s="3"/>
    </row>
    <row r="713" spans="1:9" s="59" customFormat="1" ht="38.65" customHeight="1" x14ac:dyDescent="0.3">
      <c r="A713" s="6"/>
      <c r="I713" s="3"/>
    </row>
    <row r="714" spans="1:9" s="59" customFormat="1" ht="38.65" customHeight="1" x14ac:dyDescent="0.3">
      <c r="A714" s="6"/>
      <c r="I714" s="3"/>
    </row>
    <row r="715" spans="1:9" s="59" customFormat="1" ht="38.65" customHeight="1" x14ac:dyDescent="0.3">
      <c r="A715" s="6"/>
      <c r="I715" s="3"/>
    </row>
    <row r="716" spans="1:9" s="59" customFormat="1" ht="38.65" customHeight="1" x14ac:dyDescent="0.3">
      <c r="A716" s="6"/>
      <c r="I716" s="3"/>
    </row>
    <row r="717" spans="1:9" s="59" customFormat="1" ht="38.65" customHeight="1" x14ac:dyDescent="0.3">
      <c r="A717" s="6"/>
      <c r="I717" s="3"/>
    </row>
    <row r="718" spans="1:9" s="59" customFormat="1" ht="38.65" customHeight="1" x14ac:dyDescent="0.3">
      <c r="A718" s="6"/>
      <c r="I718" s="3"/>
    </row>
    <row r="719" spans="1:9" s="59" customFormat="1" ht="38.65" customHeight="1" x14ac:dyDescent="0.3">
      <c r="A719" s="6"/>
      <c r="I719" s="3"/>
    </row>
    <row r="720" spans="1:9" s="59" customFormat="1" ht="38.65" customHeight="1" x14ac:dyDescent="0.3">
      <c r="A720" s="6"/>
      <c r="I720" s="3"/>
    </row>
    <row r="721" spans="1:9" s="59" customFormat="1" ht="38.65" customHeight="1" x14ac:dyDescent="0.3">
      <c r="A721" s="6"/>
      <c r="I721" s="3"/>
    </row>
    <row r="722" spans="1:9" s="59" customFormat="1" ht="38.65" customHeight="1" x14ac:dyDescent="0.3">
      <c r="A722" s="6"/>
      <c r="I722" s="3"/>
    </row>
    <row r="723" spans="1:9" s="59" customFormat="1" ht="38.65" customHeight="1" x14ac:dyDescent="0.3">
      <c r="A723" s="6"/>
      <c r="I723" s="3"/>
    </row>
    <row r="724" spans="1:9" s="59" customFormat="1" ht="38.65" customHeight="1" x14ac:dyDescent="0.3">
      <c r="A724" s="6"/>
      <c r="I724" s="3"/>
    </row>
    <row r="725" spans="1:9" s="59" customFormat="1" ht="38.65" customHeight="1" x14ac:dyDescent="0.3">
      <c r="A725" s="6"/>
      <c r="I725" s="3"/>
    </row>
    <row r="726" spans="1:9" s="59" customFormat="1" ht="38.65" customHeight="1" x14ac:dyDescent="0.3">
      <c r="A726" s="6"/>
      <c r="I726" s="3"/>
    </row>
    <row r="727" spans="1:9" s="59" customFormat="1" ht="38.65" customHeight="1" x14ac:dyDescent="0.3">
      <c r="A727" s="6"/>
      <c r="I727" s="3"/>
    </row>
    <row r="728" spans="1:9" s="59" customFormat="1" ht="38.65" customHeight="1" x14ac:dyDescent="0.3">
      <c r="A728" s="6"/>
      <c r="I728" s="3"/>
    </row>
    <row r="729" spans="1:9" s="59" customFormat="1" ht="38.65" customHeight="1" x14ac:dyDescent="0.3">
      <c r="A729" s="6"/>
      <c r="I729" s="3"/>
    </row>
    <row r="730" spans="1:9" s="59" customFormat="1" ht="38.65" customHeight="1" x14ac:dyDescent="0.3">
      <c r="A730" s="6"/>
      <c r="I730" s="3"/>
    </row>
    <row r="731" spans="1:9" s="59" customFormat="1" ht="38.65" customHeight="1" x14ac:dyDescent="0.3">
      <c r="A731" s="6"/>
      <c r="I731" s="3"/>
    </row>
    <row r="732" spans="1:9" s="59" customFormat="1" ht="38.65" customHeight="1" x14ac:dyDescent="0.3">
      <c r="A732" s="6"/>
      <c r="I732" s="3"/>
    </row>
    <row r="733" spans="1:9" s="59" customFormat="1" ht="38.65" customHeight="1" x14ac:dyDescent="0.3">
      <c r="A733" s="6"/>
      <c r="I733" s="3"/>
    </row>
    <row r="734" spans="1:9" s="59" customFormat="1" ht="38.65" customHeight="1" x14ac:dyDescent="0.3">
      <c r="A734" s="6"/>
      <c r="I734" s="3"/>
    </row>
    <row r="735" spans="1:9" s="59" customFormat="1" ht="38.65" customHeight="1" x14ac:dyDescent="0.3">
      <c r="A735" s="6"/>
      <c r="I735" s="3"/>
    </row>
    <row r="736" spans="1:9" s="59" customFormat="1" ht="38.65" customHeight="1" x14ac:dyDescent="0.3">
      <c r="A736" s="6"/>
      <c r="I736" s="3"/>
    </row>
    <row r="737" spans="1:9" s="59" customFormat="1" ht="38.65" customHeight="1" x14ac:dyDescent="0.3">
      <c r="A737" s="6"/>
      <c r="I737" s="3"/>
    </row>
    <row r="738" spans="1:9" s="59" customFormat="1" ht="38.65" customHeight="1" x14ac:dyDescent="0.3">
      <c r="A738" s="6"/>
      <c r="I738" s="3"/>
    </row>
  </sheetData>
  <sheetProtection algorithmName="SHA-512" hashValue="dLfYETcGKxEFqrEjZk4F07dFaTa9mWKsNycD03g65Ubi6DBm2qkSlPttsJRews/uz1+I5LC2D5I+pgqIxC3gvQ==" saltValue="JZOeqrUG4L3KxatGpbiEEg==" spinCount="100000" sheet="1" objects="1" scenarios="1" selectLockedCells="1"/>
  <mergeCells count="13">
    <mergeCell ref="A36:A37"/>
    <mergeCell ref="A1:B1"/>
    <mergeCell ref="A2:B2"/>
    <mergeCell ref="C2:H2"/>
    <mergeCell ref="A6:A9"/>
    <mergeCell ref="A11:A13"/>
    <mergeCell ref="A15:A19"/>
    <mergeCell ref="C1:G1"/>
    <mergeCell ref="I2:I3"/>
    <mergeCell ref="A21:A22"/>
    <mergeCell ref="A24:A25"/>
    <mergeCell ref="A27:A31"/>
    <mergeCell ref="A33:A34"/>
  </mergeCells>
  <pageMargins left="0.70866141732283472" right="0.70866141732283472" top="0.74803149606299213" bottom="0.74803149606299213" header="0.31496062992125984" footer="0.31496062992125984"/>
  <pageSetup paperSize="9" scale="33" fitToHeight="0" orientation="portrait" r:id="rId1"/>
  <ignoredErrors>
    <ignoredError sqref="I10 I14 I20 I23 I26 I32 I35" formula="1"/>
  </ignoredError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Çalışma Sayfaları</vt:lpstr>
      </vt:variant>
      <vt:variant>
        <vt:i4>8</vt:i4>
      </vt:variant>
      <vt:variant>
        <vt:lpstr>Adlandırılmış Aralıklar</vt:lpstr>
      </vt:variant>
      <vt:variant>
        <vt:i4>16</vt:i4>
      </vt:variant>
    </vt:vector>
  </HeadingPairs>
  <TitlesOfParts>
    <vt:vector size="24" baseType="lpstr">
      <vt:lpstr>Genel-Mühendislik-Sistem</vt:lpstr>
      <vt:lpstr>Yazılım</vt:lpstr>
      <vt:lpstr>Sağlık - Tanı (Diagnostic)</vt:lpstr>
      <vt:lpstr>Sağlık - İlaç - Tedavi </vt:lpstr>
      <vt:lpstr>Biyomedikal (Tıbbi Cihaz)</vt:lpstr>
      <vt:lpstr>Tarım-Bitki Biyoteknolojisi</vt:lpstr>
      <vt:lpstr>Tarım-Bitki-Koruma-Toprak</vt:lpstr>
      <vt:lpstr>Hayvan Yetiştirme-Besleme</vt:lpstr>
      <vt:lpstr>'Biyomedikal (Tıbbi Cihaz)'!Yazdırma_Alanı</vt:lpstr>
      <vt:lpstr>'Genel-Mühendislik-Sistem'!Yazdırma_Alanı</vt:lpstr>
      <vt:lpstr>'Hayvan Yetiştirme-Besleme'!Yazdırma_Alanı</vt:lpstr>
      <vt:lpstr>'Sağlık - İlaç - Tedavi '!Yazdırma_Alanı</vt:lpstr>
      <vt:lpstr>'Sağlık - Tanı (Diagnostic)'!Yazdırma_Alanı</vt:lpstr>
      <vt:lpstr>'Tarım-Bitki Biyoteknolojisi'!Yazdırma_Alanı</vt:lpstr>
      <vt:lpstr>'Tarım-Bitki-Koruma-Toprak'!Yazdırma_Alanı</vt:lpstr>
      <vt:lpstr>Yazılım!Yazdırma_Alanı</vt:lpstr>
      <vt:lpstr>'Biyomedikal (Tıbbi Cihaz)'!Yazdırma_Başlıkları</vt:lpstr>
      <vt:lpstr>'Genel-Mühendislik-Sistem'!Yazdırma_Başlıkları</vt:lpstr>
      <vt:lpstr>'Hayvan Yetiştirme-Besleme'!Yazdırma_Başlıkları</vt:lpstr>
      <vt:lpstr>'Sağlık - İlaç - Tedavi '!Yazdırma_Başlıkları</vt:lpstr>
      <vt:lpstr>'Sağlık - Tanı (Diagnostic)'!Yazdırma_Başlıkları</vt:lpstr>
      <vt:lpstr>'Tarım-Bitki Biyoteknolojisi'!Yazdırma_Başlıkları</vt:lpstr>
      <vt:lpstr>'Tarım-Bitki-Koruma-Toprak'!Yazdırma_Başlıkları</vt:lpstr>
      <vt:lpstr>Yazılım!Yazdırma_Başlıkları</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2015-06-05T18:17:20Z</dcterms:created>
  <dcterms:modified xsi:type="dcterms:W3CDTF">2022-08-04T08:28:04Z</dcterms:modified>
</cp:coreProperties>
</file>