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63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Refik Ureyen</author>
    <author>refik</author>
  </authors>
  <commentList>
    <comment ref="D45" authorId="0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  <comment ref="D49" authorId="1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</commentList>
</comments>
</file>

<file path=xl/sharedStrings.xml><?xml version="1.0" encoding="utf-8"?>
<sst xmlns="http://schemas.openxmlformats.org/spreadsheetml/2006/main" count="258" uniqueCount="156">
  <si>
    <t>Herbir Ürünün Kullandığı Teknoloji  ve Malzeme Cinsi Sayısı</t>
  </si>
  <si>
    <t>İşaretlenmiş Teknolojilerin Sayısı</t>
  </si>
  <si>
    <t>ÜRÜN SIRA NO</t>
  </si>
  <si>
    <t>SEKTÖR</t>
  </si>
  <si>
    <t>YATIRIM MAKİNA VE TEÇHİZATI</t>
  </si>
  <si>
    <t>Teknoloji -Malzeme sıra no</t>
  </si>
  <si>
    <t>Teknoloji/ Malzeme Ayırımı</t>
  </si>
  <si>
    <t xml:space="preserve"> </t>
  </si>
  <si>
    <t>Tekstil Makinaları Teknolojileri</t>
  </si>
  <si>
    <t>Raylı ulaşım makinaları</t>
  </si>
  <si>
    <t>Mikron Makinalar (MEMS)</t>
  </si>
  <si>
    <t>Gıda işleme  makina ve teçhizatı</t>
  </si>
  <si>
    <t>Endüstriyel Robotlar ve Ekipmanları (Hexapod kinematikler dahil)</t>
  </si>
  <si>
    <t xml:space="preserve">Kalıplar -Üretimde kullanılan </t>
  </si>
  <si>
    <t>DEMİR ÇELİK</t>
  </si>
  <si>
    <t>Tıp Mühendisliği _SAĞLIK ARAÇLARI ÜRÜNLERİ</t>
  </si>
  <si>
    <t>SAVUNMA SANAYİİ PLATFORMLARI</t>
  </si>
  <si>
    <t>Makina Görme ve Kalite Denetim Sistemleri</t>
  </si>
  <si>
    <t>Yüzey işlem tesisleri</t>
  </si>
  <si>
    <t>Mobil Robotlar ve Ekipmanları (AGV ler dahil )</t>
  </si>
  <si>
    <t>Mikrotarım Makinaları</t>
  </si>
  <si>
    <t>Hizmet ve Servis  Robotları</t>
  </si>
  <si>
    <r>
      <t xml:space="preserve">Esnek </t>
    </r>
    <r>
      <rPr>
        <b/>
        <sz val="14"/>
        <rFont val="Arial"/>
        <family val="2"/>
      </rPr>
      <t xml:space="preserve">Üretim </t>
    </r>
    <r>
      <rPr>
        <b/>
        <sz val="14"/>
        <color indexed="10"/>
        <rFont val="Arial"/>
        <family val="2"/>
      </rPr>
      <t xml:space="preserve">Fabrika </t>
    </r>
    <r>
      <rPr>
        <b/>
        <sz val="14"/>
        <rFont val="Arial"/>
        <family val="2"/>
      </rPr>
      <t>otomasyon sistemleri</t>
    </r>
  </si>
  <si>
    <t>Enerji üretim makinaları</t>
  </si>
  <si>
    <r>
      <t>(İnsan-Makina Arayüzlü )</t>
    </r>
    <r>
      <rPr>
        <b/>
        <sz val="14"/>
        <rFont val="Arial"/>
        <family val="2"/>
      </rPr>
      <t>Elektromekanik makinalar</t>
    </r>
  </si>
  <si>
    <t xml:space="preserve"> (Siberorganizma) Cyborg ve Android (İnsanımsı)  Sistemler (Sibernetik Üniteler)</t>
  </si>
  <si>
    <t>Taş toprak Maden çıkarma -işleme makina ve tesisleri</t>
  </si>
  <si>
    <t>Mikroelektronik üretim makinaları</t>
  </si>
  <si>
    <t>Atık Arıtma Tesisleri ve geri dönüşüm tesisleri</t>
  </si>
  <si>
    <t>Adanmış makina ve teçhizat</t>
  </si>
  <si>
    <t>Yapı-Bina  mekanizasyonu ve otomasyonu</t>
  </si>
  <si>
    <t xml:space="preserve">Takım tezgahları </t>
  </si>
  <si>
    <r>
      <t>Savunma Sanayi Robotları (Kara,Deniz,Hava,Uzay)</t>
    </r>
    <r>
      <rPr>
        <b/>
        <sz val="14"/>
        <rFont val="Arial"/>
        <family val="2"/>
      </rPr>
      <t xml:space="preserve"> </t>
    </r>
  </si>
  <si>
    <t>Kesinlik ve küçüklük makinaları(Kesinlik Teknolojisi)</t>
  </si>
  <si>
    <t>İnşaat Makinaları</t>
  </si>
  <si>
    <t>Endüstiyel HVAC</t>
  </si>
  <si>
    <t>Seramik - Cam Makinaları</t>
  </si>
  <si>
    <t>Malzeme taşıma makina ve taçhizatı</t>
  </si>
  <si>
    <t>Liman araçları</t>
  </si>
  <si>
    <t>Hava liman ekipmanları</t>
  </si>
  <si>
    <t>Fabrika Ekipmanları</t>
  </si>
  <si>
    <t>Yüksek Hızlı Montaj Sistemleri</t>
  </si>
  <si>
    <t>Siber Tıp Ekipmanları (Yapay Organlar)</t>
  </si>
  <si>
    <t>Kimya Sanayii tesisleri</t>
  </si>
  <si>
    <t>TA</t>
  </si>
  <si>
    <t>Sıra</t>
  </si>
  <si>
    <t>Genel</t>
  </si>
  <si>
    <t>%</t>
  </si>
  <si>
    <t>TEKN</t>
  </si>
  <si>
    <t>Birleştirme teknolojileri (kaynak hariç)</t>
  </si>
  <si>
    <t>Lazer teknolojileri</t>
  </si>
  <si>
    <r>
      <t xml:space="preserve">Sensörler </t>
    </r>
    <r>
      <rPr>
        <sz val="14"/>
        <color indexed="10"/>
        <rFont val="Arial"/>
        <family val="2"/>
      </rPr>
      <t>ve</t>
    </r>
    <r>
      <rPr>
        <sz val="14"/>
        <rFont val="Arial"/>
        <family val="2"/>
      </rPr>
      <t xml:space="preserve"> uygulama teknolojileri</t>
    </r>
  </si>
  <si>
    <t>Tasarım Teknolojileri</t>
  </si>
  <si>
    <t>Temel Kontrol Teknolojileri</t>
  </si>
  <si>
    <t>Gömülü Yazılımlar</t>
  </si>
  <si>
    <t>Robotik-Mekatronik</t>
  </si>
  <si>
    <r>
      <t xml:space="preserve">Telematik ve </t>
    </r>
    <r>
      <rPr>
        <sz val="14"/>
        <color indexed="10"/>
        <rFont val="Arial"/>
        <family val="2"/>
      </rPr>
      <t>otonom</t>
    </r>
  </si>
  <si>
    <t>Kinematik ve Dinamik</t>
  </si>
  <si>
    <t>Kaynak teknolojileri</t>
  </si>
  <si>
    <t>Metal şekillendirme</t>
  </si>
  <si>
    <t>QFD-Müşteri isteklerini mühendislik diline aktarma</t>
  </si>
  <si>
    <t>Yüzey İşlem Teknolojileri</t>
  </si>
  <si>
    <t xml:space="preserve">Servo motorlar ve denetleyiciler (Doğrudan Tahrik dahil)  </t>
  </si>
  <si>
    <r>
      <t xml:space="preserve">Döküm teknolojileri </t>
    </r>
    <r>
      <rPr>
        <sz val="14"/>
        <color indexed="10"/>
        <rFont val="Arial"/>
        <family val="2"/>
      </rPr>
      <t>(yerçekimsiz ortam  dahil)</t>
    </r>
  </si>
  <si>
    <r>
      <t>Görüntü İşleme (CCD) ve optik</t>
    </r>
    <r>
      <rPr>
        <sz val="14"/>
        <rFont val="Arial"/>
        <family val="2"/>
      </rPr>
      <t xml:space="preserve"> </t>
    </r>
  </si>
  <si>
    <t>Titreşim -Akustik ile ilgili teknolojiler</t>
  </si>
  <si>
    <t>Membran ( geçirgen membranlar)</t>
  </si>
  <si>
    <t>Ölçme ve kontrol (dokunarak ve dokunmasız dahil)</t>
  </si>
  <si>
    <t>Isı Yalıtım</t>
  </si>
  <si>
    <t>Yüksek Hassasiyetli Mekanizma Tekniği  (Boşluksuz Redüksiyon Dahil)</t>
  </si>
  <si>
    <t>Ultrasonik</t>
  </si>
  <si>
    <t xml:space="preserve">manyetizma </t>
  </si>
  <si>
    <t>MEMS  (Micro Electro Mechanic Systems)</t>
  </si>
  <si>
    <t>Yüksek Frekans Teknolojileri (RF ve Microdalga)</t>
  </si>
  <si>
    <t>Güvenilirlik Mühendisliği</t>
  </si>
  <si>
    <t>Hafif ve Yüksek Mukavemetli Malzemeler</t>
  </si>
  <si>
    <t>Nanoteknolojiler</t>
  </si>
  <si>
    <t>Triboloji</t>
  </si>
  <si>
    <t>Hızlı Prototip</t>
  </si>
  <si>
    <t>Filitrasyon</t>
  </si>
  <si>
    <t>Radyasyon Teknolojileri</t>
  </si>
  <si>
    <t>Malzeme Hareketleri (Fabrika tesisleri)</t>
  </si>
  <si>
    <t>Biyomimetik</t>
  </si>
  <si>
    <t>Termodinamik</t>
  </si>
  <si>
    <t>Akıllı Malzeme Uygulama Teknolojileri</t>
  </si>
  <si>
    <t xml:space="preserve">Bio mekatronik </t>
  </si>
  <si>
    <t>Toksikoloji</t>
  </si>
  <si>
    <t>Esnek cisimler Mekaniği ve Dinamiği</t>
  </si>
  <si>
    <t>Geri Dönüşüm</t>
  </si>
  <si>
    <t>Çevreye duyarlı üretim teknolojileri</t>
  </si>
  <si>
    <t>Bor ve uygulamaları</t>
  </si>
  <si>
    <t>Su Teknolojisi</t>
  </si>
  <si>
    <t>Yapıştırma teknikleri ( Kolay ayrılabilir, kolay geri kazanılabilir)</t>
  </si>
  <si>
    <t>Hızlı kalıp</t>
  </si>
  <si>
    <t>Bakteri yardımıyla indirgeme</t>
  </si>
  <si>
    <t>Güneş enerjisi  (Isı ve Elektrik)</t>
  </si>
  <si>
    <t>CO2  temizleme, extraction, reaksiyon</t>
  </si>
  <si>
    <t>Plastik parça üretimi</t>
  </si>
  <si>
    <t>Deterjan, su, sıcaklık ve hareketle temizleme</t>
  </si>
  <si>
    <t>Alternatif Yakıt Uygulamasi</t>
  </si>
  <si>
    <t>Kompozit üretim teknolojileri</t>
  </si>
  <si>
    <t>Mikrobiyoloji ve Hijyen</t>
  </si>
  <si>
    <t>Motor ve Yanma ( Emisyon)</t>
  </si>
  <si>
    <t>Aero-hidro dinamik</t>
  </si>
  <si>
    <t>Aktif Emniyet</t>
  </si>
  <si>
    <t>Dokumasız Kumaş Teknolojileri</t>
  </si>
  <si>
    <t>Ergonomi</t>
  </si>
  <si>
    <t>İnsan-makina sitemler</t>
  </si>
  <si>
    <t>Makina Elemanları</t>
  </si>
  <si>
    <t>NVH</t>
  </si>
  <si>
    <t>Pasif Emniyet</t>
  </si>
  <si>
    <t>yeni Üretim teknolojieri</t>
  </si>
  <si>
    <t>MLZ</t>
  </si>
  <si>
    <t>Al,Mg,Ti ve diğer demirdışı vasıflı malzeme</t>
  </si>
  <si>
    <t>Optik ve elektronik malzemeler</t>
  </si>
  <si>
    <t>Kompozitler</t>
  </si>
  <si>
    <t>Vasıflı çelikler</t>
  </si>
  <si>
    <t>Süper iletken malzemeler</t>
  </si>
  <si>
    <t>Enerji depolayan malzemeler</t>
  </si>
  <si>
    <t>Yeni fotovoltaik malzemeler (güneş enerjisi kutusu)</t>
  </si>
  <si>
    <t>İleri seramik elyaflar</t>
  </si>
  <si>
    <t>Biyo malzemeler</t>
  </si>
  <si>
    <t>Zırh malzemeleri</t>
  </si>
  <si>
    <t>İleri seramik malzemeler</t>
  </si>
  <si>
    <t>Kıymetli metaller</t>
  </si>
  <si>
    <t>Özel tekstil elyafları (yüksek özellikli)</t>
  </si>
  <si>
    <t>Polimer malzemeler</t>
  </si>
  <si>
    <t>Rheolojik sıvılar</t>
  </si>
  <si>
    <t xml:space="preserve"> MalzTek</t>
  </si>
  <si>
    <t>Ambalaj malzemeleri teknolojileri</t>
  </si>
  <si>
    <t>Biyomedikal malzeme teknolojileri,dişçilik malzemeleri</t>
  </si>
  <si>
    <t>Elastomerik Malzeme Teknolojileri:Kauçuk</t>
  </si>
  <si>
    <t>Elektronik Malzeme Teknolojileri:Yarı-iletken teknolojisi</t>
  </si>
  <si>
    <t>Hızlı Katılaştırma Teknolojileri:Amorf metaller</t>
  </si>
  <si>
    <t xml:space="preserve">İleri seramik üretim yöntemleri </t>
  </si>
  <si>
    <t>İnce Film Teknolojileri</t>
  </si>
  <si>
    <t>Isıl İşlem Teknolojileri</t>
  </si>
  <si>
    <t>Karbon Teknolojileri</t>
  </si>
  <si>
    <t>Katalitik Malzeme teknolojileri:katalistler</t>
  </si>
  <si>
    <t>Kesici uç malzemeler teknolojisi</t>
  </si>
  <si>
    <t>Korozyon Önleme Teknolojileri</t>
  </si>
  <si>
    <t>Malzeme Geri Dönüşüm Teknolojileri</t>
  </si>
  <si>
    <t>malzeme test, analiz, tanımlama ve değerlendirme teknolojileri</t>
  </si>
  <si>
    <t>Manyetik malzeme teknolojileri</t>
  </si>
  <si>
    <t>Metal matriks Kompozit teknolojisi</t>
  </si>
  <si>
    <t>Mühendislik plastikleri ve ilgili teknolojiler</t>
  </si>
  <si>
    <t>Nükleer Malzeme Teknolojileri</t>
  </si>
  <si>
    <t>Optik, Elektro-optik teknolojileri</t>
  </si>
  <si>
    <t>Polimer karışımlar, polimer alaşım teknolojisi</t>
  </si>
  <si>
    <t>Refrakter teknolojileri</t>
  </si>
  <si>
    <t>Sentetik toz üretimi tekn.</t>
  </si>
  <si>
    <t>Seramik kaplama teknolojileri</t>
  </si>
  <si>
    <t>Sıvı kristal teknolojisi</t>
  </si>
  <si>
    <t>Süperalaşım Teknolojileri</t>
  </si>
  <si>
    <t>Toz Metalurjisi Teknolojileri</t>
  </si>
  <si>
    <t>Yüksek performans Polimer-Plstik Teknolojisi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</si>
</sst>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indexed="8"/>
      <name val="Times New Roman"/>
      <family val="0"/>
    </font>
    <font>
      <sz val="18"/>
      <color indexed="8"/>
      <name val="Times New Roman"/>
      <family val="0"/>
    </font>
    <font>
      <b/>
      <sz val="16"/>
      <color indexed="8"/>
      <name val="Arial"/>
      <family val="2"/>
    </font>
    <font>
      <b/>
      <i/>
      <sz val="20"/>
      <color indexed="18"/>
      <name val="Arial"/>
      <family val="2"/>
    </font>
    <font>
      <b/>
      <i/>
      <sz val="12"/>
      <color indexed="18"/>
      <name val="Arial"/>
      <family val="2"/>
    </font>
    <font>
      <sz val="20"/>
      <color indexed="18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sz val="14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b/>
      <i/>
      <sz val="14"/>
      <color indexed="52"/>
      <name val="Arial"/>
      <family val="2"/>
    </font>
    <font>
      <sz val="16"/>
      <color indexed="13"/>
      <name val="Arial"/>
      <family val="2"/>
    </font>
    <font>
      <b/>
      <i/>
      <sz val="14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2"/>
      <color indexed="40"/>
      <name val="Arial"/>
      <family val="2"/>
    </font>
    <font>
      <b/>
      <i/>
      <sz val="12"/>
      <color indexed="13"/>
      <name val="Arial"/>
      <family val="2"/>
    </font>
    <font>
      <sz val="11"/>
      <name val="Arial"/>
      <family val="2"/>
    </font>
    <font>
      <b/>
      <i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i/>
      <sz val="18"/>
      <color indexed="9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>
        <color indexed="21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ck">
        <color indexed="21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medium"/>
      <right style="thick">
        <color indexed="21"/>
      </right>
      <top>
        <color indexed="63"/>
      </top>
      <bottom style="hair">
        <color indexed="21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/>
    </border>
    <border>
      <left>
        <color indexed="63"/>
      </left>
      <right>
        <color indexed="63"/>
      </right>
      <top style="hair">
        <color indexed="21"/>
      </top>
      <bottom>
        <color indexed="63"/>
      </bottom>
    </border>
    <border>
      <left style="hair"/>
      <right style="thick">
        <color indexed="21"/>
      </right>
      <top style="hair"/>
      <bottom>
        <color indexed="63"/>
      </bottom>
    </border>
    <border>
      <left style="hair"/>
      <right style="thick">
        <color indexed="21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medium"/>
      <right style="thick">
        <color indexed="21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textRotation="90"/>
    </xf>
    <xf numFmtId="0" fontId="15" fillId="2" borderId="11" xfId="0" applyFont="1" applyFill="1" applyBorder="1" applyAlignment="1">
      <alignment horizontal="center" vertical="center" textRotation="90"/>
    </xf>
    <xf numFmtId="0" fontId="14" fillId="2" borderId="0" xfId="0" applyFont="1" applyFill="1" applyAlignment="1">
      <alignment vertical="center"/>
    </xf>
    <xf numFmtId="0" fontId="6" fillId="3" borderId="12" xfId="0" applyFont="1" applyFill="1" applyBorder="1" applyAlignment="1">
      <alignment horizontal="center" vertical="center" textRotation="90"/>
    </xf>
    <xf numFmtId="0" fontId="16" fillId="4" borderId="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right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19" fillId="4" borderId="0" xfId="0" applyFont="1" applyFill="1" applyAlignment="1">
      <alignment horizontal="right"/>
    </xf>
    <xf numFmtId="0" fontId="19" fillId="4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4" borderId="0" xfId="0" applyFont="1" applyFill="1" applyAlignment="1">
      <alignment horizontal="right" vertical="center"/>
    </xf>
    <xf numFmtId="0" fontId="22" fillId="6" borderId="10" xfId="0" applyFont="1" applyFill="1" applyBorder="1" applyAlignment="1">
      <alignment horizontal="right" vertical="center"/>
    </xf>
    <xf numFmtId="0" fontId="22" fillId="6" borderId="0" xfId="0" applyFont="1" applyFill="1" applyAlignment="1">
      <alignment horizontal="right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23" fillId="0" borderId="0" xfId="0" applyFont="1" applyAlignment="1">
      <alignment vertical="center"/>
    </xf>
    <xf numFmtId="0" fontId="25" fillId="7" borderId="17" xfId="0" applyFont="1" applyFill="1" applyBorder="1" applyAlignment="1">
      <alignment horizontal="center" vertical="center" textRotation="90" wrapText="1"/>
    </xf>
    <xf numFmtId="0" fontId="25" fillId="8" borderId="18" xfId="0" applyFont="1" applyFill="1" applyBorder="1" applyAlignment="1">
      <alignment horizontal="center" vertical="center" textRotation="90" wrapText="1"/>
    </xf>
    <xf numFmtId="0" fontId="25" fillId="9" borderId="17" xfId="0" applyFont="1" applyFill="1" applyBorder="1" applyAlignment="1">
      <alignment horizontal="center" textRotation="90" wrapText="1"/>
    </xf>
    <xf numFmtId="0" fontId="25" fillId="10" borderId="3" xfId="0" applyFont="1" applyFill="1" applyBorder="1" applyAlignment="1">
      <alignment horizontal="center" textRotation="90" wrapText="1"/>
    </xf>
    <xf numFmtId="0" fontId="25" fillId="10" borderId="4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textRotation="90" wrapText="1"/>
    </xf>
    <xf numFmtId="0" fontId="26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 wrapText="1"/>
    </xf>
    <xf numFmtId="0" fontId="26" fillId="0" borderId="15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0" fillId="0" borderId="22" xfId="0" applyBorder="1" applyAlignment="1">
      <alignment/>
    </xf>
    <xf numFmtId="0" fontId="27" fillId="7" borderId="17" xfId="0" applyFont="1" applyFill="1" applyBorder="1" applyAlignment="1">
      <alignment horizontal="center" vertical="center" wrapText="1"/>
    </xf>
    <xf numFmtId="0" fontId="27" fillId="8" borderId="23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30" fillId="12" borderId="19" xfId="0" applyFont="1" applyFill="1" applyBorder="1" applyAlignment="1">
      <alignment horizontal="center" vertical="center" wrapText="1"/>
    </xf>
    <xf numFmtId="0" fontId="30" fillId="12" borderId="20" xfId="0" applyFont="1" applyFill="1" applyBorder="1" applyAlignment="1">
      <alignment horizontal="center" vertical="center" wrapText="1"/>
    </xf>
    <xf numFmtId="0" fontId="30" fillId="12" borderId="2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32" fillId="6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wrapText="1"/>
    </xf>
    <xf numFmtId="0" fontId="33" fillId="12" borderId="3" xfId="0" applyFont="1" applyFill="1" applyBorder="1" applyAlignment="1">
      <alignment horizontal="center" wrapText="1"/>
    </xf>
    <xf numFmtId="164" fontId="33" fillId="12" borderId="4" xfId="0" applyNumberFormat="1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12" fillId="0" borderId="29" xfId="0" applyFont="1" applyFill="1" applyBorder="1" applyAlignment="1">
      <alignment wrapText="1"/>
    </xf>
    <xf numFmtId="0" fontId="34" fillId="0" borderId="14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35" fillId="0" borderId="29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center" wrapText="1"/>
    </xf>
    <xf numFmtId="0" fontId="12" fillId="0" borderId="30" xfId="0" applyFont="1" applyFill="1" applyBorder="1" applyAlignment="1">
      <alignment horizontal="left" wrapText="1"/>
    </xf>
    <xf numFmtId="0" fontId="34" fillId="0" borderId="1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35" fillId="0" borderId="8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0" fillId="0" borderId="33" xfId="0" applyFont="1" applyBorder="1" applyAlignment="1">
      <alignment horizontal="center" wrapText="1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33" fillId="0" borderId="8" xfId="0" applyFont="1" applyFill="1" applyBorder="1" applyAlignment="1">
      <alignment horizontal="left" wrapText="1"/>
    </xf>
    <xf numFmtId="0" fontId="33" fillId="0" borderId="3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1" name="AutoShape 1"/>
        <xdr:cNvSpPr>
          <a:spLocks/>
        </xdr:cNvSpPr>
      </xdr:nvSpPr>
      <xdr:spPr>
        <a:xfrm>
          <a:off x="2628900" y="56007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2" name="AutoShape 2"/>
        <xdr:cNvSpPr>
          <a:spLocks/>
        </xdr:cNvSpPr>
      </xdr:nvSpPr>
      <xdr:spPr>
        <a:xfrm>
          <a:off x="2657475" y="35337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95250</xdr:colOff>
      <xdr:row>7</xdr:row>
      <xdr:rowOff>495300</xdr:rowOff>
    </xdr:to>
    <xdr:sp>
      <xdr:nvSpPr>
        <xdr:cNvPr id="3" name="AutoShape 3"/>
        <xdr:cNvSpPr>
          <a:spLocks/>
        </xdr:cNvSpPr>
      </xdr:nvSpPr>
      <xdr:spPr>
        <a:xfrm>
          <a:off x="2019300" y="7334250"/>
          <a:ext cx="384810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8</xdr:col>
      <xdr:colOff>19050</xdr:colOff>
      <xdr:row>7</xdr:row>
      <xdr:rowOff>76200</xdr:rowOff>
    </xdr:to>
    <xdr:sp>
      <xdr:nvSpPr>
        <xdr:cNvPr id="4" name="AutoShape 4"/>
        <xdr:cNvSpPr>
          <a:spLocks/>
        </xdr:cNvSpPr>
      </xdr:nvSpPr>
      <xdr:spPr>
        <a:xfrm rot="5419557">
          <a:off x="5724525" y="3629025"/>
          <a:ext cx="2771775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  <xdr:twoCellAnchor>
    <xdr:from>
      <xdr:col>48</xdr:col>
      <xdr:colOff>0</xdr:colOff>
      <xdr:row>5</xdr:row>
      <xdr:rowOff>114300</xdr:rowOff>
    </xdr:from>
    <xdr:to>
      <xdr:col>48</xdr:col>
      <xdr:colOff>0</xdr:colOff>
      <xdr:row>5</xdr:row>
      <xdr:rowOff>885825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098250" y="2428875"/>
          <a:ext cx="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6" name="AutoShape 7"/>
        <xdr:cNvSpPr>
          <a:spLocks/>
        </xdr:cNvSpPr>
      </xdr:nvSpPr>
      <xdr:spPr>
        <a:xfrm>
          <a:off x="2628900" y="56007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7" name="AutoShape 8"/>
        <xdr:cNvSpPr>
          <a:spLocks/>
        </xdr:cNvSpPr>
      </xdr:nvSpPr>
      <xdr:spPr>
        <a:xfrm>
          <a:off x="2657475" y="35337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95250</xdr:colOff>
      <xdr:row>7</xdr:row>
      <xdr:rowOff>495300</xdr:rowOff>
    </xdr:to>
    <xdr:sp>
      <xdr:nvSpPr>
        <xdr:cNvPr id="8" name="AutoShape 9"/>
        <xdr:cNvSpPr>
          <a:spLocks/>
        </xdr:cNvSpPr>
      </xdr:nvSpPr>
      <xdr:spPr>
        <a:xfrm>
          <a:off x="2019300" y="7334250"/>
          <a:ext cx="384810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8</xdr:col>
      <xdr:colOff>19050</xdr:colOff>
      <xdr:row>7</xdr:row>
      <xdr:rowOff>76200</xdr:rowOff>
    </xdr:to>
    <xdr:sp>
      <xdr:nvSpPr>
        <xdr:cNvPr id="9" name="AutoShape 10"/>
        <xdr:cNvSpPr>
          <a:spLocks/>
        </xdr:cNvSpPr>
      </xdr:nvSpPr>
      <xdr:spPr>
        <a:xfrm rot="5419557">
          <a:off x="5724525" y="3629025"/>
          <a:ext cx="2771775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  <xdr:twoCellAnchor>
    <xdr:from>
      <xdr:col>48</xdr:col>
      <xdr:colOff>0</xdr:colOff>
      <xdr:row>5</xdr:row>
      <xdr:rowOff>114300</xdr:rowOff>
    </xdr:from>
    <xdr:to>
      <xdr:col>48</xdr:col>
      <xdr:colOff>0</xdr:colOff>
      <xdr:row>5</xdr:row>
      <xdr:rowOff>885825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24098250" y="2428875"/>
          <a:ext cx="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2" customWidth="1"/>
    <col min="2" max="2" width="8.57421875" style="145" customWidth="1"/>
    <col min="3" max="3" width="12.00390625" style="146" customWidth="1"/>
    <col min="4" max="4" width="56.8515625" style="149" customWidth="1"/>
    <col min="5" max="7" width="10.140625" style="130" customWidth="1"/>
    <col min="8" max="8" width="10.140625" style="131" customWidth="1"/>
    <col min="9" max="9" width="5.8515625" style="138" customWidth="1"/>
    <col min="10" max="42" width="5.8515625" style="139" customWidth="1"/>
    <col min="43" max="43" width="5.8515625" style="140" customWidth="1"/>
    <col min="44" max="44" width="5.8515625" style="141" customWidth="1"/>
    <col min="45" max="47" width="5.8515625" style="142" customWidth="1"/>
    <col min="48" max="48" width="5.8515625" style="143" customWidth="1"/>
    <col min="49" max="49" width="3.28125" style="148" customWidth="1"/>
    <col min="51" max="16384" width="9.140625" style="148" customWidth="1"/>
  </cols>
  <sheetData>
    <row r="1" spans="1:48" s="11" customFormat="1" ht="63.75" customHeight="1" thickTop="1">
      <c r="A1" s="1"/>
      <c r="B1" s="2"/>
      <c r="C1" s="3"/>
      <c r="D1" s="2"/>
      <c r="E1" s="4"/>
      <c r="F1" s="4"/>
      <c r="G1" s="4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  <c r="AR1" s="7"/>
      <c r="AS1" s="9"/>
      <c r="AT1" s="9"/>
      <c r="AU1" s="9"/>
      <c r="AV1" s="10"/>
    </row>
    <row r="2" spans="1:48" s="24" customFormat="1" ht="20.25">
      <c r="A2" s="12"/>
      <c r="B2" s="13"/>
      <c r="C2" s="14"/>
      <c r="D2" s="15"/>
      <c r="E2" s="16"/>
      <c r="F2" s="16"/>
      <c r="G2" s="16"/>
      <c r="H2" s="17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0"/>
      <c r="AR2" s="21"/>
      <c r="AS2" s="22"/>
      <c r="AT2" s="22"/>
      <c r="AU2" s="22"/>
      <c r="AV2" s="23"/>
    </row>
    <row r="3" spans="1:48" s="33" customFormat="1" ht="42" customHeight="1" thickBot="1">
      <c r="A3" s="25"/>
      <c r="B3" s="26" t="s">
        <v>0</v>
      </c>
      <c r="C3" s="27"/>
      <c r="D3" s="27"/>
      <c r="E3" s="27"/>
      <c r="F3" s="28"/>
      <c r="G3" s="29"/>
      <c r="H3" s="30"/>
      <c r="I3" s="31">
        <f aca="true" t="shared" si="0" ref="I3:AV3">105-COUNTBLANK(I9:I113)</f>
        <v>28</v>
      </c>
      <c r="J3" s="31">
        <f t="shared" si="0"/>
        <v>24</v>
      </c>
      <c r="K3" s="31">
        <f t="shared" si="0"/>
        <v>18</v>
      </c>
      <c r="L3" s="31">
        <f t="shared" si="0"/>
        <v>30</v>
      </c>
      <c r="M3" s="31">
        <f t="shared" si="0"/>
        <v>32</v>
      </c>
      <c r="N3" s="31">
        <f t="shared" si="0"/>
        <v>16</v>
      </c>
      <c r="O3" s="31">
        <f t="shared" si="0"/>
        <v>22</v>
      </c>
      <c r="P3" s="31">
        <f t="shared" si="0"/>
        <v>31</v>
      </c>
      <c r="Q3" s="31">
        <f t="shared" si="0"/>
        <v>39</v>
      </c>
      <c r="R3" s="31">
        <f t="shared" si="0"/>
        <v>17</v>
      </c>
      <c r="S3" s="31">
        <f t="shared" si="0"/>
        <v>25</v>
      </c>
      <c r="T3" s="31">
        <f t="shared" si="0"/>
        <v>34</v>
      </c>
      <c r="U3" s="31">
        <f t="shared" si="0"/>
        <v>13</v>
      </c>
      <c r="V3" s="31">
        <f t="shared" si="0"/>
        <v>33</v>
      </c>
      <c r="W3" s="31">
        <f t="shared" si="0"/>
        <v>30</v>
      </c>
      <c r="X3" s="31">
        <f t="shared" si="0"/>
        <v>25</v>
      </c>
      <c r="Y3" s="31">
        <f t="shared" si="0"/>
        <v>33</v>
      </c>
      <c r="Z3" s="31">
        <f>105-COUNTBLANK(Z9:Z113)</f>
        <v>33</v>
      </c>
      <c r="AA3" s="31">
        <f t="shared" si="0"/>
        <v>22</v>
      </c>
      <c r="AB3" s="31">
        <f t="shared" si="0"/>
        <v>24</v>
      </c>
      <c r="AC3" s="31">
        <f t="shared" si="0"/>
        <v>24</v>
      </c>
      <c r="AD3" s="31">
        <f t="shared" si="0"/>
        <v>37</v>
      </c>
      <c r="AE3" s="31">
        <f>105-COUNTBLANK(AE9:AE113)</f>
        <v>20</v>
      </c>
      <c r="AF3" s="31">
        <f t="shared" si="0"/>
        <v>27</v>
      </c>
      <c r="AG3" s="31">
        <f t="shared" si="0"/>
        <v>36</v>
      </c>
      <c r="AH3" s="31">
        <f t="shared" si="0"/>
        <v>20</v>
      </c>
      <c r="AI3" s="31">
        <f t="shared" si="0"/>
        <v>19</v>
      </c>
      <c r="AJ3" s="31">
        <f t="shared" si="0"/>
        <v>19</v>
      </c>
      <c r="AK3" s="31">
        <f t="shared" si="0"/>
        <v>22</v>
      </c>
      <c r="AL3" s="31">
        <f t="shared" si="0"/>
        <v>17</v>
      </c>
      <c r="AM3" s="31">
        <f t="shared" si="0"/>
        <v>17</v>
      </c>
      <c r="AN3" s="31">
        <f t="shared" si="0"/>
        <v>19</v>
      </c>
      <c r="AO3" s="31">
        <f t="shared" si="0"/>
        <v>24</v>
      </c>
      <c r="AP3" s="31">
        <f t="shared" si="0"/>
        <v>23</v>
      </c>
      <c r="AQ3" s="31">
        <f t="shared" si="0"/>
        <v>32</v>
      </c>
      <c r="AR3" s="31">
        <f t="shared" si="0"/>
        <v>27</v>
      </c>
      <c r="AS3" s="31">
        <f t="shared" si="0"/>
        <v>0</v>
      </c>
      <c r="AT3" s="31">
        <f t="shared" si="0"/>
        <v>0</v>
      </c>
      <c r="AU3" s="31">
        <f t="shared" si="0"/>
        <v>0</v>
      </c>
      <c r="AV3" s="32">
        <f t="shared" si="0"/>
        <v>0</v>
      </c>
    </row>
    <row r="4" spans="1:48" s="42" customFormat="1" ht="31.5" customHeight="1" thickTop="1">
      <c r="A4" s="34" t="s">
        <v>1</v>
      </c>
      <c r="B4" s="35"/>
      <c r="C4" s="36"/>
      <c r="D4" s="37" t="s">
        <v>2</v>
      </c>
      <c r="E4" s="38"/>
      <c r="F4" s="38"/>
      <c r="G4" s="38"/>
      <c r="H4" s="39"/>
      <c r="I4" s="40">
        <v>1</v>
      </c>
      <c r="J4" s="40">
        <v>2</v>
      </c>
      <c r="K4" s="40">
        <v>3</v>
      </c>
      <c r="L4" s="40">
        <v>4</v>
      </c>
      <c r="M4" s="40">
        <v>5</v>
      </c>
      <c r="N4" s="40">
        <v>6</v>
      </c>
      <c r="O4" s="40">
        <v>7</v>
      </c>
      <c r="P4" s="40">
        <v>8</v>
      </c>
      <c r="Q4" s="40">
        <v>9</v>
      </c>
      <c r="R4" s="40">
        <v>10</v>
      </c>
      <c r="S4" s="40">
        <v>11</v>
      </c>
      <c r="T4" s="40">
        <v>12</v>
      </c>
      <c r="U4" s="40">
        <v>13</v>
      </c>
      <c r="V4" s="40">
        <v>14</v>
      </c>
      <c r="W4" s="40">
        <v>15</v>
      </c>
      <c r="X4" s="40">
        <v>16</v>
      </c>
      <c r="Y4" s="40">
        <v>17</v>
      </c>
      <c r="Z4" s="40">
        <v>18</v>
      </c>
      <c r="AA4" s="40">
        <v>19</v>
      </c>
      <c r="AB4" s="40">
        <v>20</v>
      </c>
      <c r="AC4" s="40">
        <v>21</v>
      </c>
      <c r="AD4" s="40">
        <v>22</v>
      </c>
      <c r="AE4" s="40">
        <v>23</v>
      </c>
      <c r="AF4" s="40">
        <v>24</v>
      </c>
      <c r="AG4" s="40">
        <v>25</v>
      </c>
      <c r="AH4" s="40">
        <v>26</v>
      </c>
      <c r="AI4" s="40">
        <v>27</v>
      </c>
      <c r="AJ4" s="40">
        <v>28</v>
      </c>
      <c r="AK4" s="40">
        <v>29</v>
      </c>
      <c r="AL4" s="40">
        <v>30</v>
      </c>
      <c r="AM4" s="40">
        <v>31</v>
      </c>
      <c r="AN4" s="40">
        <v>32</v>
      </c>
      <c r="AO4" s="40">
        <v>33</v>
      </c>
      <c r="AP4" s="40">
        <v>34</v>
      </c>
      <c r="AQ4" s="40">
        <v>35</v>
      </c>
      <c r="AR4" s="40">
        <v>36</v>
      </c>
      <c r="AS4" s="40">
        <v>37</v>
      </c>
      <c r="AT4" s="40">
        <v>38</v>
      </c>
      <c r="AU4" s="40">
        <v>39</v>
      </c>
      <c r="AV4" s="41">
        <v>40</v>
      </c>
    </row>
    <row r="5" spans="1:48" s="52" customFormat="1" ht="24.75" customHeight="1">
      <c r="A5" s="43"/>
      <c r="B5" s="44"/>
      <c r="C5" s="45"/>
      <c r="D5" s="46"/>
      <c r="E5" s="47"/>
      <c r="F5" s="47"/>
      <c r="G5" s="47"/>
      <c r="H5" s="48"/>
      <c r="I5" s="49">
        <v>1</v>
      </c>
      <c r="J5" s="50">
        <v>2</v>
      </c>
      <c r="K5" s="50">
        <v>3</v>
      </c>
      <c r="L5" s="50">
        <v>4</v>
      </c>
      <c r="M5" s="50">
        <v>5</v>
      </c>
      <c r="N5" s="50">
        <v>6</v>
      </c>
      <c r="O5" s="50">
        <v>7</v>
      </c>
      <c r="P5" s="50">
        <v>8</v>
      </c>
      <c r="Q5" s="50">
        <v>9</v>
      </c>
      <c r="R5" s="50">
        <v>10</v>
      </c>
      <c r="S5" s="50">
        <v>11</v>
      </c>
      <c r="T5" s="50">
        <v>12</v>
      </c>
      <c r="U5" s="50">
        <v>13</v>
      </c>
      <c r="V5" s="50">
        <v>14</v>
      </c>
      <c r="W5" s="50">
        <v>15</v>
      </c>
      <c r="X5" s="50">
        <v>16</v>
      </c>
      <c r="Y5" s="50">
        <v>17</v>
      </c>
      <c r="Z5" s="50">
        <v>18</v>
      </c>
      <c r="AA5" s="50">
        <v>19</v>
      </c>
      <c r="AB5" s="50">
        <v>20</v>
      </c>
      <c r="AC5" s="50">
        <v>21</v>
      </c>
      <c r="AD5" s="50">
        <v>22</v>
      </c>
      <c r="AE5" s="50">
        <v>23</v>
      </c>
      <c r="AF5" s="50">
        <v>24</v>
      </c>
      <c r="AG5" s="50">
        <v>25</v>
      </c>
      <c r="AH5" s="50">
        <v>26</v>
      </c>
      <c r="AI5" s="50">
        <v>27</v>
      </c>
      <c r="AJ5" s="50">
        <v>28</v>
      </c>
      <c r="AK5" s="50">
        <v>29</v>
      </c>
      <c r="AL5" s="50">
        <v>30</v>
      </c>
      <c r="AM5" s="50">
        <v>31</v>
      </c>
      <c r="AN5" s="50">
        <v>32</v>
      </c>
      <c r="AO5" s="50">
        <v>33</v>
      </c>
      <c r="AP5" s="50">
        <v>34</v>
      </c>
      <c r="AQ5" s="50">
        <v>35</v>
      </c>
      <c r="AR5" s="50">
        <v>36</v>
      </c>
      <c r="AS5" s="50">
        <v>37</v>
      </c>
      <c r="AT5" s="50">
        <v>38</v>
      </c>
      <c r="AU5" s="50">
        <v>39</v>
      </c>
      <c r="AV5" s="51">
        <v>40</v>
      </c>
    </row>
    <row r="6" spans="1:48" s="63" customFormat="1" ht="86.25" customHeight="1" thickBot="1">
      <c r="A6" s="43"/>
      <c r="B6" s="53"/>
      <c r="C6" s="54"/>
      <c r="D6" s="55" t="s">
        <v>3</v>
      </c>
      <c r="E6" s="56"/>
      <c r="F6" s="56"/>
      <c r="G6" s="56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58"/>
      <c r="AB6" s="60" t="s">
        <v>4</v>
      </c>
      <c r="AC6" s="58"/>
      <c r="AD6" s="58"/>
      <c r="AE6" s="58"/>
      <c r="AF6" s="58"/>
      <c r="AG6" s="58"/>
      <c r="AH6" s="58"/>
      <c r="AI6" s="61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62"/>
    </row>
    <row r="7" spans="1:49" s="74" customFormat="1" ht="312.75" customHeight="1" thickBot="1">
      <c r="A7" s="43"/>
      <c r="B7" s="64" t="s">
        <v>5</v>
      </c>
      <c r="C7" s="65" t="s">
        <v>6</v>
      </c>
      <c r="D7" s="66" t="s">
        <v>7</v>
      </c>
      <c r="E7" s="67"/>
      <c r="F7" s="67"/>
      <c r="G7" s="67"/>
      <c r="H7" s="68"/>
      <c r="I7" s="69" t="s">
        <v>8</v>
      </c>
      <c r="J7" s="70" t="s">
        <v>9</v>
      </c>
      <c r="K7" s="71" t="s">
        <v>10</v>
      </c>
      <c r="L7" s="70" t="s">
        <v>11</v>
      </c>
      <c r="M7" s="71" t="s">
        <v>12</v>
      </c>
      <c r="N7" s="70" t="s">
        <v>13</v>
      </c>
      <c r="O7" s="70" t="s">
        <v>14</v>
      </c>
      <c r="P7" s="70" t="s">
        <v>15</v>
      </c>
      <c r="Q7" s="70" t="s">
        <v>16</v>
      </c>
      <c r="R7" s="71" t="s">
        <v>17</v>
      </c>
      <c r="S7" s="70" t="s">
        <v>18</v>
      </c>
      <c r="T7" s="71" t="s">
        <v>19</v>
      </c>
      <c r="U7" s="70" t="s">
        <v>20</v>
      </c>
      <c r="V7" s="71" t="s">
        <v>21</v>
      </c>
      <c r="W7" s="71" t="s">
        <v>22</v>
      </c>
      <c r="X7" s="70" t="s">
        <v>23</v>
      </c>
      <c r="Y7" s="71" t="s">
        <v>24</v>
      </c>
      <c r="Z7" s="71" t="s">
        <v>25</v>
      </c>
      <c r="AA7" s="70" t="s">
        <v>26</v>
      </c>
      <c r="AB7" s="70" t="s">
        <v>27</v>
      </c>
      <c r="AC7" s="70" t="s">
        <v>28</v>
      </c>
      <c r="AD7" s="71" t="s">
        <v>29</v>
      </c>
      <c r="AE7" s="70" t="s">
        <v>30</v>
      </c>
      <c r="AF7" s="70" t="s">
        <v>31</v>
      </c>
      <c r="AG7" s="71" t="s">
        <v>32</v>
      </c>
      <c r="AH7" s="71" t="s">
        <v>33</v>
      </c>
      <c r="AI7" s="70" t="s">
        <v>34</v>
      </c>
      <c r="AJ7" s="70" t="s">
        <v>35</v>
      </c>
      <c r="AK7" s="70" t="s">
        <v>36</v>
      </c>
      <c r="AL7" s="70" t="s">
        <v>37</v>
      </c>
      <c r="AM7" s="70" t="s">
        <v>38</v>
      </c>
      <c r="AN7" s="70" t="s">
        <v>39</v>
      </c>
      <c r="AO7" s="70" t="s">
        <v>40</v>
      </c>
      <c r="AP7" s="71" t="s">
        <v>41</v>
      </c>
      <c r="AQ7" s="71" t="s">
        <v>42</v>
      </c>
      <c r="AR7" s="70" t="s">
        <v>43</v>
      </c>
      <c r="AS7" s="70"/>
      <c r="AT7" s="70"/>
      <c r="AU7" s="70"/>
      <c r="AV7" s="72"/>
      <c r="AW7" s="73"/>
    </row>
    <row r="8" spans="1:51" s="86" customFormat="1" ht="39.75" customHeight="1" thickBot="1">
      <c r="A8" s="75"/>
      <c r="B8" s="76"/>
      <c r="C8" s="77"/>
      <c r="D8" s="78"/>
      <c r="E8" s="79" t="s">
        <v>44</v>
      </c>
      <c r="F8" s="79" t="s">
        <v>45</v>
      </c>
      <c r="G8" s="80" t="s">
        <v>46</v>
      </c>
      <c r="H8" s="81" t="s">
        <v>47</v>
      </c>
      <c r="I8" s="82">
        <v>45</v>
      </c>
      <c r="J8" s="83">
        <v>39</v>
      </c>
      <c r="K8" s="83">
        <v>39</v>
      </c>
      <c r="L8" s="83">
        <v>39</v>
      </c>
      <c r="M8" s="83">
        <v>39</v>
      </c>
      <c r="N8" s="83">
        <v>37</v>
      </c>
      <c r="O8" s="83">
        <v>37</v>
      </c>
      <c r="P8" s="83">
        <v>33</v>
      </c>
      <c r="Q8" s="83">
        <v>31</v>
      </c>
      <c r="R8" s="83">
        <v>31</v>
      </c>
      <c r="S8" s="83">
        <v>27</v>
      </c>
      <c r="T8" s="83">
        <v>27</v>
      </c>
      <c r="U8" s="83">
        <v>27</v>
      </c>
      <c r="V8" s="83">
        <v>27</v>
      </c>
      <c r="W8" s="83">
        <v>27</v>
      </c>
      <c r="X8" s="83">
        <v>27</v>
      </c>
      <c r="Y8" s="83">
        <v>27</v>
      </c>
      <c r="Z8" s="83">
        <v>27</v>
      </c>
      <c r="AA8" s="83">
        <v>25</v>
      </c>
      <c r="AB8" s="83">
        <v>25</v>
      </c>
      <c r="AC8" s="83">
        <v>25</v>
      </c>
      <c r="AD8" s="83">
        <v>25</v>
      </c>
      <c r="AE8" s="83">
        <v>21</v>
      </c>
      <c r="AF8" s="83">
        <v>21</v>
      </c>
      <c r="AG8" s="83">
        <v>19</v>
      </c>
      <c r="AH8" s="83">
        <v>19</v>
      </c>
      <c r="AI8" s="83">
        <v>19</v>
      </c>
      <c r="AJ8" s="83">
        <v>15</v>
      </c>
      <c r="AK8" s="83">
        <v>13</v>
      </c>
      <c r="AL8" s="83">
        <v>13</v>
      </c>
      <c r="AM8" s="83">
        <v>13</v>
      </c>
      <c r="AN8" s="83">
        <v>13</v>
      </c>
      <c r="AO8" s="83">
        <v>13</v>
      </c>
      <c r="AP8" s="83">
        <v>11</v>
      </c>
      <c r="AQ8" s="83">
        <v>11</v>
      </c>
      <c r="AR8" s="83">
        <v>11</v>
      </c>
      <c r="AS8" s="83"/>
      <c r="AT8" s="83"/>
      <c r="AU8" s="83"/>
      <c r="AV8" s="84"/>
      <c r="AW8" s="85"/>
      <c r="AY8" s="87"/>
    </row>
    <row r="9" spans="1:48" s="97" customFormat="1" ht="21" thickTop="1">
      <c r="A9" s="88">
        <f aca="true" t="shared" si="1" ref="A9:A72">115-COUNTBLANK(I9:AV9)</f>
        <v>111</v>
      </c>
      <c r="B9" s="89">
        <v>1</v>
      </c>
      <c r="C9" s="90" t="s">
        <v>48</v>
      </c>
      <c r="D9" s="91" t="s">
        <v>49</v>
      </c>
      <c r="E9" s="92">
        <f aca="true" t="shared" si="2" ref="E9:E72">SUMPRODUCT(I$8:AV$8,I9:AV9)</f>
        <v>898</v>
      </c>
      <c r="F9" s="92">
        <v>8</v>
      </c>
      <c r="G9" s="92">
        <v>1281</v>
      </c>
      <c r="H9" s="93">
        <f aca="true" t="shared" si="3" ref="H9:H72">E9/G9*100</f>
        <v>70.10148321623731</v>
      </c>
      <c r="I9" s="94">
        <v>1</v>
      </c>
      <c r="J9" s="95">
        <v>1</v>
      </c>
      <c r="K9" s="95">
        <v>1</v>
      </c>
      <c r="L9" s="95">
        <v>1</v>
      </c>
      <c r="M9" s="95">
        <v>1</v>
      </c>
      <c r="N9" s="95">
        <v>1</v>
      </c>
      <c r="O9" s="95">
        <v>1</v>
      </c>
      <c r="P9" s="95">
        <v>1</v>
      </c>
      <c r="Q9" s="95">
        <v>1</v>
      </c>
      <c r="R9" s="95">
        <v>1</v>
      </c>
      <c r="S9" s="95">
        <v>1</v>
      </c>
      <c r="T9" s="95">
        <v>1</v>
      </c>
      <c r="U9" s="95">
        <v>1</v>
      </c>
      <c r="V9" s="95">
        <v>1</v>
      </c>
      <c r="W9" s="95">
        <v>1</v>
      </c>
      <c r="X9" s="95">
        <v>1</v>
      </c>
      <c r="Y9" s="95">
        <v>1</v>
      </c>
      <c r="Z9" s="95">
        <v>1</v>
      </c>
      <c r="AA9" s="95">
        <v>1</v>
      </c>
      <c r="AB9" s="95">
        <v>1</v>
      </c>
      <c r="AC9" s="95">
        <v>1</v>
      </c>
      <c r="AD9" s="95">
        <v>1</v>
      </c>
      <c r="AE9" s="95">
        <v>1</v>
      </c>
      <c r="AF9" s="95">
        <v>1</v>
      </c>
      <c r="AG9" s="95">
        <v>1</v>
      </c>
      <c r="AH9" s="95">
        <v>1</v>
      </c>
      <c r="AI9" s="95">
        <v>1</v>
      </c>
      <c r="AJ9" s="95">
        <v>1</v>
      </c>
      <c r="AK9" s="95">
        <v>1</v>
      </c>
      <c r="AL9" s="95">
        <v>1</v>
      </c>
      <c r="AM9" s="95">
        <v>1</v>
      </c>
      <c r="AN9" s="95">
        <v>1</v>
      </c>
      <c r="AO9" s="95">
        <v>1</v>
      </c>
      <c r="AP9" s="95">
        <v>1</v>
      </c>
      <c r="AQ9" s="95">
        <v>1</v>
      </c>
      <c r="AR9" s="95">
        <v>1</v>
      </c>
      <c r="AS9" s="95"/>
      <c r="AT9" s="95"/>
      <c r="AU9" s="95"/>
      <c r="AV9" s="96"/>
    </row>
    <row r="10" spans="1:48" s="102" customFormat="1" ht="20.25">
      <c r="A10" s="88">
        <f t="shared" si="1"/>
        <v>111</v>
      </c>
      <c r="B10" s="89">
        <v>2</v>
      </c>
      <c r="C10" s="90" t="s">
        <v>48</v>
      </c>
      <c r="D10" s="98" t="s">
        <v>50</v>
      </c>
      <c r="E10" s="92">
        <f t="shared" si="2"/>
        <v>898</v>
      </c>
      <c r="F10" s="92">
        <v>4</v>
      </c>
      <c r="G10" s="92">
        <v>1484</v>
      </c>
      <c r="H10" s="93">
        <f t="shared" si="3"/>
        <v>60.512129380053906</v>
      </c>
      <c r="I10" s="99">
        <v>1</v>
      </c>
      <c r="J10" s="100">
        <v>1</v>
      </c>
      <c r="K10" s="100">
        <v>1</v>
      </c>
      <c r="L10" s="100">
        <v>1</v>
      </c>
      <c r="M10" s="100">
        <v>1</v>
      </c>
      <c r="N10" s="100">
        <v>1</v>
      </c>
      <c r="O10" s="100">
        <v>1</v>
      </c>
      <c r="P10" s="100">
        <v>1</v>
      </c>
      <c r="Q10" s="100">
        <v>1</v>
      </c>
      <c r="R10" s="100">
        <v>1</v>
      </c>
      <c r="S10" s="100">
        <v>1</v>
      </c>
      <c r="T10" s="100">
        <v>1</v>
      </c>
      <c r="U10" s="100">
        <v>1</v>
      </c>
      <c r="V10" s="100">
        <v>1</v>
      </c>
      <c r="W10" s="100">
        <v>1</v>
      </c>
      <c r="X10" s="100">
        <v>1</v>
      </c>
      <c r="Y10" s="100">
        <v>1</v>
      </c>
      <c r="Z10" s="100">
        <v>1</v>
      </c>
      <c r="AA10" s="100">
        <v>1</v>
      </c>
      <c r="AB10" s="100">
        <v>1</v>
      </c>
      <c r="AC10" s="100">
        <v>1</v>
      </c>
      <c r="AD10" s="100">
        <v>1</v>
      </c>
      <c r="AE10" s="100">
        <v>1</v>
      </c>
      <c r="AF10" s="100">
        <v>1</v>
      </c>
      <c r="AG10" s="100">
        <v>1</v>
      </c>
      <c r="AH10" s="100">
        <v>1</v>
      </c>
      <c r="AI10" s="100">
        <v>1</v>
      </c>
      <c r="AJ10" s="100">
        <v>1</v>
      </c>
      <c r="AK10" s="100">
        <v>1</v>
      </c>
      <c r="AL10" s="100">
        <v>1</v>
      </c>
      <c r="AM10" s="100">
        <v>1</v>
      </c>
      <c r="AN10" s="100">
        <v>1</v>
      </c>
      <c r="AO10" s="100">
        <v>1</v>
      </c>
      <c r="AP10" s="100">
        <v>1</v>
      </c>
      <c r="AQ10" s="100">
        <v>1</v>
      </c>
      <c r="AR10" s="100">
        <v>1</v>
      </c>
      <c r="AS10" s="100"/>
      <c r="AT10" s="100"/>
      <c r="AU10" s="100"/>
      <c r="AV10" s="101"/>
    </row>
    <row r="11" spans="1:48" s="102" customFormat="1" ht="20.25">
      <c r="A11" s="88">
        <f t="shared" si="1"/>
        <v>111</v>
      </c>
      <c r="B11" s="89">
        <v>3</v>
      </c>
      <c r="C11" s="90" t="s">
        <v>48</v>
      </c>
      <c r="D11" s="98" t="s">
        <v>51</v>
      </c>
      <c r="E11" s="92">
        <f t="shared" si="2"/>
        <v>898</v>
      </c>
      <c r="F11" s="92">
        <v>1</v>
      </c>
      <c r="G11" s="92">
        <v>1709</v>
      </c>
      <c r="H11" s="93">
        <f t="shared" si="3"/>
        <v>52.54534815681685</v>
      </c>
      <c r="I11" s="99">
        <v>1</v>
      </c>
      <c r="J11" s="100">
        <v>1</v>
      </c>
      <c r="K11" s="100">
        <v>1</v>
      </c>
      <c r="L11" s="100">
        <v>1</v>
      </c>
      <c r="M11" s="100">
        <v>1</v>
      </c>
      <c r="N11" s="100">
        <v>1</v>
      </c>
      <c r="O11" s="100">
        <v>1</v>
      </c>
      <c r="P11" s="100">
        <v>1</v>
      </c>
      <c r="Q11" s="100">
        <v>1</v>
      </c>
      <c r="R11" s="100">
        <v>1</v>
      </c>
      <c r="S11" s="100">
        <v>1</v>
      </c>
      <c r="T11" s="100">
        <v>1</v>
      </c>
      <c r="U11" s="100">
        <v>1</v>
      </c>
      <c r="V11" s="100">
        <v>1</v>
      </c>
      <c r="W11" s="100">
        <v>1</v>
      </c>
      <c r="X11" s="100">
        <v>1</v>
      </c>
      <c r="Y11" s="100">
        <v>1</v>
      </c>
      <c r="Z11" s="100">
        <v>1</v>
      </c>
      <c r="AA11" s="100">
        <v>1</v>
      </c>
      <c r="AB11" s="100">
        <v>1</v>
      </c>
      <c r="AC11" s="100">
        <v>1</v>
      </c>
      <c r="AD11" s="100">
        <v>1</v>
      </c>
      <c r="AE11" s="100">
        <v>1</v>
      </c>
      <c r="AF11" s="100">
        <v>1</v>
      </c>
      <c r="AG11" s="100">
        <v>1</v>
      </c>
      <c r="AH11" s="100">
        <v>1</v>
      </c>
      <c r="AI11" s="100">
        <v>1</v>
      </c>
      <c r="AJ11" s="100">
        <v>1</v>
      </c>
      <c r="AK11" s="100">
        <v>1</v>
      </c>
      <c r="AL11" s="100">
        <v>1</v>
      </c>
      <c r="AM11" s="100">
        <v>1</v>
      </c>
      <c r="AN11" s="100">
        <v>1</v>
      </c>
      <c r="AO11" s="100">
        <v>1</v>
      </c>
      <c r="AP11" s="100">
        <v>1</v>
      </c>
      <c r="AQ11" s="100">
        <v>1</v>
      </c>
      <c r="AR11" s="100">
        <v>1</v>
      </c>
      <c r="AS11" s="100"/>
      <c r="AT11" s="100"/>
      <c r="AU11" s="100"/>
      <c r="AV11" s="101"/>
    </row>
    <row r="12" spans="1:48" s="102" customFormat="1" ht="20.25">
      <c r="A12" s="88">
        <f t="shared" si="1"/>
        <v>111</v>
      </c>
      <c r="B12" s="89">
        <v>4</v>
      </c>
      <c r="C12" s="90" t="s">
        <v>48</v>
      </c>
      <c r="D12" s="98" t="s">
        <v>52</v>
      </c>
      <c r="E12" s="92">
        <f t="shared" si="2"/>
        <v>898</v>
      </c>
      <c r="F12" s="92">
        <v>2</v>
      </c>
      <c r="G12" s="92">
        <v>1702</v>
      </c>
      <c r="H12" s="93">
        <f t="shared" si="3"/>
        <v>52.76145710928319</v>
      </c>
      <c r="I12" s="99">
        <v>1</v>
      </c>
      <c r="J12" s="100">
        <v>1</v>
      </c>
      <c r="K12" s="100">
        <v>1</v>
      </c>
      <c r="L12" s="100">
        <v>1</v>
      </c>
      <c r="M12" s="100">
        <v>1</v>
      </c>
      <c r="N12" s="100">
        <v>1</v>
      </c>
      <c r="O12" s="100">
        <v>1</v>
      </c>
      <c r="P12" s="100">
        <v>1</v>
      </c>
      <c r="Q12" s="100">
        <v>1</v>
      </c>
      <c r="R12" s="100">
        <v>1</v>
      </c>
      <c r="S12" s="100">
        <v>1</v>
      </c>
      <c r="T12" s="100">
        <v>1</v>
      </c>
      <c r="U12" s="100">
        <v>1</v>
      </c>
      <c r="V12" s="100">
        <v>1</v>
      </c>
      <c r="W12" s="100">
        <v>1</v>
      </c>
      <c r="X12" s="100">
        <v>1</v>
      </c>
      <c r="Y12" s="100">
        <v>1</v>
      </c>
      <c r="Z12" s="100">
        <v>1</v>
      </c>
      <c r="AA12" s="100">
        <v>1</v>
      </c>
      <c r="AB12" s="100">
        <v>1</v>
      </c>
      <c r="AC12" s="100">
        <v>1</v>
      </c>
      <c r="AD12" s="100">
        <v>1</v>
      </c>
      <c r="AE12" s="100">
        <v>1</v>
      </c>
      <c r="AF12" s="100">
        <v>1</v>
      </c>
      <c r="AG12" s="100">
        <v>1</v>
      </c>
      <c r="AH12" s="100">
        <v>1</v>
      </c>
      <c r="AI12" s="100">
        <v>1</v>
      </c>
      <c r="AJ12" s="100">
        <v>1</v>
      </c>
      <c r="AK12" s="100">
        <v>1</v>
      </c>
      <c r="AL12" s="100">
        <v>1</v>
      </c>
      <c r="AM12" s="100">
        <v>1</v>
      </c>
      <c r="AN12" s="100">
        <v>1</v>
      </c>
      <c r="AO12" s="100">
        <v>1</v>
      </c>
      <c r="AP12" s="100">
        <v>1</v>
      </c>
      <c r="AQ12" s="100">
        <v>1</v>
      </c>
      <c r="AR12" s="100">
        <v>1</v>
      </c>
      <c r="AS12" s="100"/>
      <c r="AT12" s="100"/>
      <c r="AU12" s="100"/>
      <c r="AV12" s="101"/>
    </row>
    <row r="13" spans="1:48" s="102" customFormat="1" ht="20.25">
      <c r="A13" s="88">
        <f t="shared" si="1"/>
        <v>111</v>
      </c>
      <c r="B13" s="89">
        <v>5</v>
      </c>
      <c r="C13" s="90" t="s">
        <v>48</v>
      </c>
      <c r="D13" s="98" t="s">
        <v>53</v>
      </c>
      <c r="E13" s="92">
        <f t="shared" si="2"/>
        <v>898</v>
      </c>
      <c r="F13" s="92">
        <v>5</v>
      </c>
      <c r="G13" s="92">
        <v>1329</v>
      </c>
      <c r="H13" s="93">
        <f t="shared" si="3"/>
        <v>67.56960120391273</v>
      </c>
      <c r="I13" s="99">
        <v>1</v>
      </c>
      <c r="J13" s="100">
        <v>1</v>
      </c>
      <c r="K13" s="100">
        <v>1</v>
      </c>
      <c r="L13" s="100">
        <v>1</v>
      </c>
      <c r="M13" s="100">
        <v>1</v>
      </c>
      <c r="N13" s="100">
        <v>1</v>
      </c>
      <c r="O13" s="100">
        <v>1</v>
      </c>
      <c r="P13" s="100">
        <v>1</v>
      </c>
      <c r="Q13" s="100">
        <v>1</v>
      </c>
      <c r="R13" s="100">
        <v>1</v>
      </c>
      <c r="S13" s="100">
        <v>1</v>
      </c>
      <c r="T13" s="100">
        <v>1</v>
      </c>
      <c r="U13" s="100">
        <v>1</v>
      </c>
      <c r="V13" s="100">
        <v>1</v>
      </c>
      <c r="W13" s="100">
        <v>1</v>
      </c>
      <c r="X13" s="100">
        <v>1</v>
      </c>
      <c r="Y13" s="100">
        <v>1</v>
      </c>
      <c r="Z13" s="100">
        <v>1</v>
      </c>
      <c r="AA13" s="100">
        <v>1</v>
      </c>
      <c r="AB13" s="100">
        <v>1</v>
      </c>
      <c r="AC13" s="100">
        <v>1</v>
      </c>
      <c r="AD13" s="100">
        <v>1</v>
      </c>
      <c r="AE13" s="100">
        <v>1</v>
      </c>
      <c r="AF13" s="100">
        <v>1</v>
      </c>
      <c r="AG13" s="100">
        <v>1</v>
      </c>
      <c r="AH13" s="100">
        <v>1</v>
      </c>
      <c r="AI13" s="100">
        <v>1</v>
      </c>
      <c r="AJ13" s="100">
        <v>1</v>
      </c>
      <c r="AK13" s="100">
        <v>1</v>
      </c>
      <c r="AL13" s="100">
        <v>1</v>
      </c>
      <c r="AM13" s="100">
        <v>1</v>
      </c>
      <c r="AN13" s="100">
        <v>1</v>
      </c>
      <c r="AO13" s="100">
        <v>1</v>
      </c>
      <c r="AP13" s="100">
        <v>1</v>
      </c>
      <c r="AQ13" s="100">
        <v>1</v>
      </c>
      <c r="AR13" s="100">
        <v>1</v>
      </c>
      <c r="AS13" s="100"/>
      <c r="AT13" s="100"/>
      <c r="AU13" s="100"/>
      <c r="AV13" s="101"/>
    </row>
    <row r="14" spans="1:48" s="102" customFormat="1" ht="20.25">
      <c r="A14" s="88">
        <f t="shared" si="1"/>
        <v>110</v>
      </c>
      <c r="B14" s="89">
        <v>6</v>
      </c>
      <c r="C14" s="90" t="s">
        <v>48</v>
      </c>
      <c r="D14" s="98" t="s">
        <v>54</v>
      </c>
      <c r="E14" s="92">
        <f t="shared" si="2"/>
        <v>861</v>
      </c>
      <c r="F14" s="92">
        <v>6</v>
      </c>
      <c r="G14" s="92">
        <v>1295</v>
      </c>
      <c r="H14" s="93">
        <f t="shared" si="3"/>
        <v>66.48648648648648</v>
      </c>
      <c r="I14" s="99">
        <v>1</v>
      </c>
      <c r="J14" s="100">
        <v>1</v>
      </c>
      <c r="K14" s="100">
        <v>1</v>
      </c>
      <c r="L14" s="100">
        <v>1</v>
      </c>
      <c r="M14" s="100">
        <v>1</v>
      </c>
      <c r="N14" s="100"/>
      <c r="O14" s="100">
        <v>1</v>
      </c>
      <c r="P14" s="100">
        <v>1</v>
      </c>
      <c r="Q14" s="100">
        <v>1</v>
      </c>
      <c r="R14" s="100">
        <v>1</v>
      </c>
      <c r="S14" s="100">
        <v>1</v>
      </c>
      <c r="T14" s="100">
        <v>1</v>
      </c>
      <c r="U14" s="100">
        <v>1</v>
      </c>
      <c r="V14" s="100">
        <v>1</v>
      </c>
      <c r="W14" s="100">
        <v>1</v>
      </c>
      <c r="X14" s="100">
        <v>1</v>
      </c>
      <c r="Y14" s="100">
        <v>1</v>
      </c>
      <c r="Z14" s="100">
        <v>1</v>
      </c>
      <c r="AA14" s="100">
        <v>1</v>
      </c>
      <c r="AB14" s="100">
        <v>1</v>
      </c>
      <c r="AC14" s="100">
        <v>1</v>
      </c>
      <c r="AD14" s="100">
        <v>1</v>
      </c>
      <c r="AE14" s="100">
        <v>1</v>
      </c>
      <c r="AF14" s="100">
        <v>1</v>
      </c>
      <c r="AG14" s="100">
        <v>1</v>
      </c>
      <c r="AH14" s="100">
        <v>1</v>
      </c>
      <c r="AI14" s="100">
        <v>1</v>
      </c>
      <c r="AJ14" s="100">
        <v>1</v>
      </c>
      <c r="AK14" s="100">
        <v>1</v>
      </c>
      <c r="AL14" s="100">
        <v>1</v>
      </c>
      <c r="AM14" s="100">
        <v>1</v>
      </c>
      <c r="AN14" s="100">
        <v>1</v>
      </c>
      <c r="AO14" s="100">
        <v>1</v>
      </c>
      <c r="AP14" s="100">
        <v>1</v>
      </c>
      <c r="AQ14" s="100">
        <v>1</v>
      </c>
      <c r="AR14" s="100">
        <v>1</v>
      </c>
      <c r="AS14" s="100"/>
      <c r="AT14" s="100"/>
      <c r="AU14" s="100"/>
      <c r="AV14" s="101"/>
    </row>
    <row r="15" spans="1:48" s="102" customFormat="1" ht="20.25">
      <c r="A15" s="88">
        <f t="shared" si="1"/>
        <v>110</v>
      </c>
      <c r="B15" s="89">
        <v>7</v>
      </c>
      <c r="C15" s="90" t="s">
        <v>48</v>
      </c>
      <c r="D15" s="98" t="s">
        <v>55</v>
      </c>
      <c r="E15" s="92">
        <f t="shared" si="2"/>
        <v>859</v>
      </c>
      <c r="F15" s="92">
        <v>7</v>
      </c>
      <c r="G15" s="92">
        <v>1288</v>
      </c>
      <c r="H15" s="93">
        <f t="shared" si="3"/>
        <v>66.69254658385093</v>
      </c>
      <c r="I15" s="99">
        <v>1</v>
      </c>
      <c r="J15" s="100">
        <v>1</v>
      </c>
      <c r="K15" s="100"/>
      <c r="L15" s="100">
        <v>1</v>
      </c>
      <c r="M15" s="100">
        <v>1</v>
      </c>
      <c r="N15" s="100">
        <v>1</v>
      </c>
      <c r="O15" s="100">
        <v>1</v>
      </c>
      <c r="P15" s="100">
        <v>1</v>
      </c>
      <c r="Q15" s="100">
        <v>1</v>
      </c>
      <c r="R15" s="100">
        <v>1</v>
      </c>
      <c r="S15" s="100">
        <v>1</v>
      </c>
      <c r="T15" s="100">
        <v>1</v>
      </c>
      <c r="U15" s="100">
        <v>1</v>
      </c>
      <c r="V15" s="100">
        <v>1</v>
      </c>
      <c r="W15" s="100">
        <v>1</v>
      </c>
      <c r="X15" s="100">
        <v>1</v>
      </c>
      <c r="Y15" s="100">
        <v>1</v>
      </c>
      <c r="Z15" s="100">
        <v>1</v>
      </c>
      <c r="AA15" s="100">
        <v>1</v>
      </c>
      <c r="AB15" s="100">
        <v>1</v>
      </c>
      <c r="AC15" s="100">
        <v>1</v>
      </c>
      <c r="AD15" s="100">
        <v>1</v>
      </c>
      <c r="AE15" s="100">
        <v>1</v>
      </c>
      <c r="AF15" s="100">
        <v>1</v>
      </c>
      <c r="AG15" s="100">
        <v>1</v>
      </c>
      <c r="AH15" s="100">
        <v>1</v>
      </c>
      <c r="AI15" s="100">
        <v>1</v>
      </c>
      <c r="AJ15" s="100">
        <v>1</v>
      </c>
      <c r="AK15" s="100">
        <v>1</v>
      </c>
      <c r="AL15" s="100">
        <v>1</v>
      </c>
      <c r="AM15" s="100">
        <v>1</v>
      </c>
      <c r="AN15" s="100">
        <v>1</v>
      </c>
      <c r="AO15" s="100">
        <v>1</v>
      </c>
      <c r="AP15" s="100">
        <v>1</v>
      </c>
      <c r="AQ15" s="100">
        <v>1</v>
      </c>
      <c r="AR15" s="100">
        <v>1</v>
      </c>
      <c r="AS15" s="100"/>
      <c r="AT15" s="100"/>
      <c r="AU15" s="100"/>
      <c r="AV15" s="101"/>
    </row>
    <row r="16" spans="1:48" s="102" customFormat="1" ht="20.25">
      <c r="A16" s="88">
        <f t="shared" si="1"/>
        <v>108</v>
      </c>
      <c r="B16" s="89">
        <v>8</v>
      </c>
      <c r="C16" s="90" t="s">
        <v>48</v>
      </c>
      <c r="D16" s="98" t="s">
        <v>56</v>
      </c>
      <c r="E16" s="92">
        <f t="shared" si="2"/>
        <v>829</v>
      </c>
      <c r="F16" s="92">
        <v>19</v>
      </c>
      <c r="G16" s="92">
        <v>918</v>
      </c>
      <c r="H16" s="93">
        <f t="shared" si="3"/>
        <v>90.30501089324619</v>
      </c>
      <c r="I16" s="99">
        <v>1</v>
      </c>
      <c r="J16" s="100">
        <v>1</v>
      </c>
      <c r="K16" s="100"/>
      <c r="L16" s="100">
        <v>1</v>
      </c>
      <c r="M16" s="100">
        <v>1</v>
      </c>
      <c r="N16" s="100">
        <v>1</v>
      </c>
      <c r="O16" s="100">
        <v>1</v>
      </c>
      <c r="P16" s="100">
        <v>1</v>
      </c>
      <c r="Q16" s="100">
        <v>1</v>
      </c>
      <c r="R16" s="100">
        <v>1</v>
      </c>
      <c r="S16" s="100">
        <v>1</v>
      </c>
      <c r="T16" s="100">
        <v>1</v>
      </c>
      <c r="U16" s="100">
        <v>1</v>
      </c>
      <c r="V16" s="100">
        <v>1</v>
      </c>
      <c r="W16" s="100">
        <v>1</v>
      </c>
      <c r="X16" s="100">
        <v>1</v>
      </c>
      <c r="Y16" s="100">
        <v>1</v>
      </c>
      <c r="Z16" s="100">
        <v>1</v>
      </c>
      <c r="AA16" s="100">
        <v>1</v>
      </c>
      <c r="AB16" s="100">
        <v>1</v>
      </c>
      <c r="AC16" s="100">
        <v>1</v>
      </c>
      <c r="AD16" s="100">
        <v>1</v>
      </c>
      <c r="AE16" s="100">
        <v>1</v>
      </c>
      <c r="AF16" s="100">
        <v>1</v>
      </c>
      <c r="AG16" s="100">
        <v>1</v>
      </c>
      <c r="AH16" s="100"/>
      <c r="AI16" s="100">
        <v>1</v>
      </c>
      <c r="AJ16" s="100">
        <v>1</v>
      </c>
      <c r="AK16" s="100">
        <v>1</v>
      </c>
      <c r="AL16" s="100">
        <v>1</v>
      </c>
      <c r="AM16" s="100">
        <v>1</v>
      </c>
      <c r="AN16" s="100">
        <v>1</v>
      </c>
      <c r="AO16" s="100">
        <v>1</v>
      </c>
      <c r="AP16" s="100"/>
      <c r="AQ16" s="100">
        <v>1</v>
      </c>
      <c r="AR16" s="100">
        <v>1</v>
      </c>
      <c r="AS16" s="100"/>
      <c r="AT16" s="100"/>
      <c r="AU16" s="100"/>
      <c r="AV16" s="101"/>
    </row>
    <row r="17" spans="1:48" s="102" customFormat="1" ht="20.25">
      <c r="A17" s="88">
        <f t="shared" si="1"/>
        <v>107</v>
      </c>
      <c r="B17" s="89">
        <v>9</v>
      </c>
      <c r="C17" s="90" t="s">
        <v>48</v>
      </c>
      <c r="D17" s="98" t="s">
        <v>57</v>
      </c>
      <c r="E17" s="92">
        <f t="shared" si="2"/>
        <v>772</v>
      </c>
      <c r="F17" s="92">
        <v>14</v>
      </c>
      <c r="G17" s="92">
        <v>1039</v>
      </c>
      <c r="H17" s="93">
        <f t="shared" si="3"/>
        <v>74.3022136669875</v>
      </c>
      <c r="I17" s="99">
        <v>1</v>
      </c>
      <c r="J17" s="100">
        <v>1</v>
      </c>
      <c r="K17" s="100"/>
      <c r="L17" s="100">
        <v>1</v>
      </c>
      <c r="M17" s="100">
        <v>1</v>
      </c>
      <c r="N17" s="100"/>
      <c r="O17" s="100">
        <v>1</v>
      </c>
      <c r="P17" s="100">
        <v>1</v>
      </c>
      <c r="Q17" s="100">
        <v>1</v>
      </c>
      <c r="R17" s="100"/>
      <c r="S17" s="100">
        <v>1</v>
      </c>
      <c r="T17" s="100">
        <v>1</v>
      </c>
      <c r="U17" s="100">
        <v>1</v>
      </c>
      <c r="V17" s="100">
        <v>1</v>
      </c>
      <c r="W17" s="100">
        <v>1</v>
      </c>
      <c r="X17" s="100">
        <v>1</v>
      </c>
      <c r="Y17" s="100">
        <v>1</v>
      </c>
      <c r="Z17" s="100">
        <v>1</v>
      </c>
      <c r="AA17" s="100">
        <v>1</v>
      </c>
      <c r="AB17" s="100">
        <v>1</v>
      </c>
      <c r="AC17" s="100">
        <v>1</v>
      </c>
      <c r="AD17" s="100">
        <v>1</v>
      </c>
      <c r="AE17" s="100">
        <v>1</v>
      </c>
      <c r="AF17" s="100">
        <v>1</v>
      </c>
      <c r="AG17" s="100">
        <v>1</v>
      </c>
      <c r="AH17" s="100"/>
      <c r="AI17" s="100">
        <v>1</v>
      </c>
      <c r="AJ17" s="100">
        <v>1</v>
      </c>
      <c r="AK17" s="100">
        <v>1</v>
      </c>
      <c r="AL17" s="100">
        <v>1</v>
      </c>
      <c r="AM17" s="100">
        <v>1</v>
      </c>
      <c r="AN17" s="100">
        <v>1</v>
      </c>
      <c r="AO17" s="100">
        <v>1</v>
      </c>
      <c r="AP17" s="100">
        <v>1</v>
      </c>
      <c r="AQ17" s="100">
        <v>1</v>
      </c>
      <c r="AR17" s="100">
        <v>1</v>
      </c>
      <c r="AS17" s="100"/>
      <c r="AT17" s="100"/>
      <c r="AU17" s="100"/>
      <c r="AV17" s="101"/>
    </row>
    <row r="18" spans="1:48" s="102" customFormat="1" ht="20.25">
      <c r="A18" s="88">
        <f t="shared" si="1"/>
        <v>105</v>
      </c>
      <c r="B18" s="89">
        <v>10</v>
      </c>
      <c r="C18" s="90" t="s">
        <v>48</v>
      </c>
      <c r="D18" s="98" t="s">
        <v>58</v>
      </c>
      <c r="E18" s="92">
        <f t="shared" si="2"/>
        <v>728</v>
      </c>
      <c r="F18" s="92">
        <v>18</v>
      </c>
      <c r="G18" s="92">
        <v>941</v>
      </c>
      <c r="H18" s="93">
        <f t="shared" si="3"/>
        <v>77.36450584484591</v>
      </c>
      <c r="I18" s="99">
        <v>1</v>
      </c>
      <c r="J18" s="100">
        <v>1</v>
      </c>
      <c r="K18" s="100"/>
      <c r="L18" s="100">
        <v>1</v>
      </c>
      <c r="M18" s="100">
        <v>1</v>
      </c>
      <c r="N18" s="100">
        <v>1</v>
      </c>
      <c r="O18" s="100">
        <v>1</v>
      </c>
      <c r="P18" s="100">
        <v>1</v>
      </c>
      <c r="Q18" s="100">
        <v>1</v>
      </c>
      <c r="R18" s="100"/>
      <c r="S18" s="100">
        <v>1</v>
      </c>
      <c r="T18" s="100"/>
      <c r="U18" s="100">
        <v>1</v>
      </c>
      <c r="V18" s="100"/>
      <c r="W18" s="100">
        <v>1</v>
      </c>
      <c r="X18" s="100">
        <v>1</v>
      </c>
      <c r="Y18" s="100">
        <v>1</v>
      </c>
      <c r="Z18" s="100"/>
      <c r="AA18" s="100">
        <v>1</v>
      </c>
      <c r="AB18" s="100">
        <v>1</v>
      </c>
      <c r="AC18" s="100">
        <v>1</v>
      </c>
      <c r="AD18" s="100">
        <v>1</v>
      </c>
      <c r="AE18" s="100">
        <v>1</v>
      </c>
      <c r="AF18" s="100">
        <v>1</v>
      </c>
      <c r="AG18" s="100">
        <v>1</v>
      </c>
      <c r="AH18" s="100"/>
      <c r="AI18" s="100">
        <v>1</v>
      </c>
      <c r="AJ18" s="100">
        <v>1</v>
      </c>
      <c r="AK18" s="100">
        <v>1</v>
      </c>
      <c r="AL18" s="100">
        <v>1</v>
      </c>
      <c r="AM18" s="100">
        <v>1</v>
      </c>
      <c r="AN18" s="100">
        <v>1</v>
      </c>
      <c r="AO18" s="100">
        <v>1</v>
      </c>
      <c r="AP18" s="100">
        <v>1</v>
      </c>
      <c r="AQ18" s="100">
        <v>1</v>
      </c>
      <c r="AR18" s="100">
        <v>1</v>
      </c>
      <c r="AS18" s="100"/>
      <c r="AT18" s="100"/>
      <c r="AU18" s="100"/>
      <c r="AV18" s="101"/>
    </row>
    <row r="19" spans="1:48" s="102" customFormat="1" ht="20.25">
      <c r="A19" s="88">
        <f t="shared" si="1"/>
        <v>101</v>
      </c>
      <c r="B19" s="89">
        <v>11</v>
      </c>
      <c r="C19" s="90" t="s">
        <v>48</v>
      </c>
      <c r="D19" s="98" t="s">
        <v>59</v>
      </c>
      <c r="E19" s="92">
        <f t="shared" si="2"/>
        <v>648</v>
      </c>
      <c r="F19" s="92">
        <v>9</v>
      </c>
      <c r="G19" s="92">
        <v>1262</v>
      </c>
      <c r="H19" s="93">
        <f t="shared" si="3"/>
        <v>51.347068145800314</v>
      </c>
      <c r="I19" s="99">
        <v>1</v>
      </c>
      <c r="J19" s="100">
        <v>1</v>
      </c>
      <c r="K19" s="100"/>
      <c r="L19" s="100">
        <v>1</v>
      </c>
      <c r="M19" s="100"/>
      <c r="N19" s="100">
        <v>1</v>
      </c>
      <c r="O19" s="100">
        <v>1</v>
      </c>
      <c r="P19" s="100">
        <v>1</v>
      </c>
      <c r="Q19" s="100">
        <v>1</v>
      </c>
      <c r="R19" s="100"/>
      <c r="S19" s="100">
        <v>1</v>
      </c>
      <c r="T19" s="100"/>
      <c r="U19" s="100">
        <v>1</v>
      </c>
      <c r="V19" s="100"/>
      <c r="W19" s="100">
        <v>1</v>
      </c>
      <c r="X19" s="100">
        <v>1</v>
      </c>
      <c r="Y19" s="100">
        <v>1</v>
      </c>
      <c r="Z19" s="100"/>
      <c r="AA19" s="100">
        <v>1</v>
      </c>
      <c r="AB19" s="100">
        <v>1</v>
      </c>
      <c r="AC19" s="100">
        <v>1</v>
      </c>
      <c r="AD19" s="100">
        <v>1</v>
      </c>
      <c r="AE19" s="100">
        <v>1</v>
      </c>
      <c r="AF19" s="100">
        <v>1</v>
      </c>
      <c r="AG19" s="100"/>
      <c r="AH19" s="100"/>
      <c r="AI19" s="100">
        <v>1</v>
      </c>
      <c r="AJ19" s="100">
        <v>1</v>
      </c>
      <c r="AK19" s="100">
        <v>1</v>
      </c>
      <c r="AL19" s="100">
        <v>1</v>
      </c>
      <c r="AM19" s="100">
        <v>1</v>
      </c>
      <c r="AN19" s="100">
        <v>1</v>
      </c>
      <c r="AO19" s="100">
        <v>1</v>
      </c>
      <c r="AP19" s="100"/>
      <c r="AQ19" s="100"/>
      <c r="AR19" s="100">
        <v>1</v>
      </c>
      <c r="AS19" s="100"/>
      <c r="AT19" s="100"/>
      <c r="AU19" s="100"/>
      <c r="AV19" s="101"/>
    </row>
    <row r="20" spans="1:48" s="102" customFormat="1" ht="36">
      <c r="A20" s="88">
        <f t="shared" si="1"/>
        <v>101</v>
      </c>
      <c r="B20" s="89">
        <v>12</v>
      </c>
      <c r="C20" s="90" t="s">
        <v>48</v>
      </c>
      <c r="D20" s="98" t="s">
        <v>60</v>
      </c>
      <c r="E20" s="92">
        <f t="shared" si="2"/>
        <v>648</v>
      </c>
      <c r="F20" s="92">
        <v>17</v>
      </c>
      <c r="G20" s="92">
        <v>962</v>
      </c>
      <c r="H20" s="93">
        <f t="shared" si="3"/>
        <v>67.35966735966737</v>
      </c>
      <c r="I20" s="99">
        <v>1</v>
      </c>
      <c r="J20" s="100">
        <v>1</v>
      </c>
      <c r="K20" s="100"/>
      <c r="L20" s="100">
        <v>1</v>
      </c>
      <c r="M20" s="100"/>
      <c r="N20" s="100">
        <v>1</v>
      </c>
      <c r="O20" s="100">
        <v>1</v>
      </c>
      <c r="P20" s="100">
        <v>1</v>
      </c>
      <c r="Q20" s="100">
        <v>1</v>
      </c>
      <c r="R20" s="100"/>
      <c r="S20" s="100">
        <v>1</v>
      </c>
      <c r="T20" s="100"/>
      <c r="U20" s="100">
        <v>1</v>
      </c>
      <c r="V20" s="100"/>
      <c r="W20" s="100">
        <v>1</v>
      </c>
      <c r="X20" s="100">
        <v>1</v>
      </c>
      <c r="Y20" s="100">
        <v>1</v>
      </c>
      <c r="Z20" s="100"/>
      <c r="AA20" s="100">
        <v>1</v>
      </c>
      <c r="AB20" s="100">
        <v>1</v>
      </c>
      <c r="AC20" s="100">
        <v>1</v>
      </c>
      <c r="AD20" s="100">
        <v>1</v>
      </c>
      <c r="AE20" s="100">
        <v>1</v>
      </c>
      <c r="AF20" s="100">
        <v>1</v>
      </c>
      <c r="AG20" s="100"/>
      <c r="AH20" s="100"/>
      <c r="AI20" s="100">
        <v>1</v>
      </c>
      <c r="AJ20" s="100">
        <v>1</v>
      </c>
      <c r="AK20" s="100">
        <v>1</v>
      </c>
      <c r="AL20" s="100">
        <v>1</v>
      </c>
      <c r="AM20" s="100">
        <v>1</v>
      </c>
      <c r="AN20" s="100">
        <v>1</v>
      </c>
      <c r="AO20" s="100">
        <v>1</v>
      </c>
      <c r="AP20" s="100"/>
      <c r="AQ20" s="100"/>
      <c r="AR20" s="100">
        <v>1</v>
      </c>
      <c r="AS20" s="100"/>
      <c r="AT20" s="100"/>
      <c r="AU20" s="100"/>
      <c r="AV20" s="101"/>
    </row>
    <row r="21" spans="1:48" s="102" customFormat="1" ht="20.25">
      <c r="A21" s="88">
        <f t="shared" si="1"/>
        <v>101</v>
      </c>
      <c r="B21" s="89">
        <v>13</v>
      </c>
      <c r="C21" s="90" t="s">
        <v>48</v>
      </c>
      <c r="D21" s="98" t="s">
        <v>61</v>
      </c>
      <c r="E21" s="92">
        <f t="shared" si="2"/>
        <v>648</v>
      </c>
      <c r="F21" s="92">
        <v>3</v>
      </c>
      <c r="G21" s="92">
        <v>1584</v>
      </c>
      <c r="H21" s="93">
        <f t="shared" si="3"/>
        <v>40.909090909090914</v>
      </c>
      <c r="I21" s="99">
        <v>1</v>
      </c>
      <c r="J21" s="100">
        <v>1</v>
      </c>
      <c r="K21" s="100"/>
      <c r="L21" s="100">
        <v>1</v>
      </c>
      <c r="M21" s="100"/>
      <c r="N21" s="100">
        <v>1</v>
      </c>
      <c r="O21" s="100">
        <v>1</v>
      </c>
      <c r="P21" s="100">
        <v>1</v>
      </c>
      <c r="Q21" s="100">
        <v>1</v>
      </c>
      <c r="R21" s="100"/>
      <c r="S21" s="100">
        <v>1</v>
      </c>
      <c r="T21" s="100"/>
      <c r="U21" s="100">
        <v>1</v>
      </c>
      <c r="V21" s="100"/>
      <c r="W21" s="100">
        <v>1</v>
      </c>
      <c r="X21" s="100">
        <v>1</v>
      </c>
      <c r="Y21" s="100">
        <v>1</v>
      </c>
      <c r="Z21" s="100"/>
      <c r="AA21" s="100">
        <v>1</v>
      </c>
      <c r="AB21" s="100">
        <v>1</v>
      </c>
      <c r="AC21" s="100">
        <v>1</v>
      </c>
      <c r="AD21" s="100">
        <v>1</v>
      </c>
      <c r="AE21" s="100">
        <v>1</v>
      </c>
      <c r="AF21" s="100">
        <v>1</v>
      </c>
      <c r="AG21" s="100"/>
      <c r="AH21" s="100"/>
      <c r="AI21" s="100">
        <v>1</v>
      </c>
      <c r="AJ21" s="100">
        <v>1</v>
      </c>
      <c r="AK21" s="100">
        <v>1</v>
      </c>
      <c r="AL21" s="100">
        <v>1</v>
      </c>
      <c r="AM21" s="100">
        <v>1</v>
      </c>
      <c r="AN21" s="100">
        <v>1</v>
      </c>
      <c r="AO21" s="100">
        <v>1</v>
      </c>
      <c r="AP21" s="100"/>
      <c r="AQ21" s="100"/>
      <c r="AR21" s="100">
        <v>1</v>
      </c>
      <c r="AS21" s="100"/>
      <c r="AT21" s="100"/>
      <c r="AU21" s="100"/>
      <c r="AV21" s="101"/>
    </row>
    <row r="22" spans="1:48" s="102" customFormat="1" ht="36">
      <c r="A22" s="88">
        <f t="shared" si="1"/>
        <v>97</v>
      </c>
      <c r="B22" s="89">
        <v>14</v>
      </c>
      <c r="C22" s="90" t="s">
        <v>48</v>
      </c>
      <c r="D22" s="103" t="s">
        <v>62</v>
      </c>
      <c r="E22" s="92">
        <f t="shared" si="2"/>
        <v>568</v>
      </c>
      <c r="F22" s="92">
        <v>25</v>
      </c>
      <c r="G22" s="92">
        <v>714</v>
      </c>
      <c r="H22" s="93">
        <f t="shared" si="3"/>
        <v>79.55182072829132</v>
      </c>
      <c r="I22" s="99">
        <v>1</v>
      </c>
      <c r="J22" s="100"/>
      <c r="K22" s="100">
        <v>1</v>
      </c>
      <c r="L22" s="100">
        <v>1</v>
      </c>
      <c r="M22" s="100">
        <v>1</v>
      </c>
      <c r="N22" s="100"/>
      <c r="O22" s="100">
        <v>1</v>
      </c>
      <c r="P22" s="100">
        <v>1</v>
      </c>
      <c r="Q22" s="100">
        <v>1</v>
      </c>
      <c r="R22" s="100"/>
      <c r="S22" s="100"/>
      <c r="T22" s="100">
        <v>1</v>
      </c>
      <c r="U22" s="100"/>
      <c r="V22" s="100">
        <v>1</v>
      </c>
      <c r="W22" s="100">
        <v>1</v>
      </c>
      <c r="X22" s="100"/>
      <c r="Y22" s="100">
        <v>1</v>
      </c>
      <c r="Z22" s="100">
        <v>1</v>
      </c>
      <c r="AA22" s="100"/>
      <c r="AB22" s="100">
        <v>1</v>
      </c>
      <c r="AC22" s="100"/>
      <c r="AD22" s="100">
        <v>1</v>
      </c>
      <c r="AE22" s="100"/>
      <c r="AF22" s="100">
        <v>1</v>
      </c>
      <c r="AG22" s="100">
        <v>1</v>
      </c>
      <c r="AH22" s="100">
        <v>1</v>
      </c>
      <c r="AI22" s="100"/>
      <c r="AJ22" s="100"/>
      <c r="AK22" s="100">
        <v>1</v>
      </c>
      <c r="AL22" s="100">
        <v>1</v>
      </c>
      <c r="AM22" s="100"/>
      <c r="AN22" s="100"/>
      <c r="AO22" s="100">
        <v>1</v>
      </c>
      <c r="AP22" s="100">
        <v>1</v>
      </c>
      <c r="AQ22" s="100">
        <v>1</v>
      </c>
      <c r="AR22" s="100"/>
      <c r="AS22" s="100"/>
      <c r="AT22" s="100"/>
      <c r="AU22" s="100"/>
      <c r="AV22" s="101"/>
    </row>
    <row r="23" spans="1:48" s="102" customFormat="1" ht="36">
      <c r="A23" s="88">
        <f t="shared" si="1"/>
        <v>95</v>
      </c>
      <c r="B23" s="89">
        <v>15</v>
      </c>
      <c r="C23" s="90" t="s">
        <v>48</v>
      </c>
      <c r="D23" s="98" t="s">
        <v>63</v>
      </c>
      <c r="E23" s="92">
        <f t="shared" si="2"/>
        <v>550</v>
      </c>
      <c r="F23" s="92">
        <v>23</v>
      </c>
      <c r="G23" s="92">
        <v>840</v>
      </c>
      <c r="H23" s="93">
        <f t="shared" si="3"/>
        <v>65.47619047619048</v>
      </c>
      <c r="I23" s="99">
        <v>1</v>
      </c>
      <c r="J23" s="100">
        <v>1</v>
      </c>
      <c r="K23" s="100">
        <v>1</v>
      </c>
      <c r="L23" s="100">
        <v>1</v>
      </c>
      <c r="M23" s="100">
        <v>1</v>
      </c>
      <c r="N23" s="100">
        <v>1</v>
      </c>
      <c r="O23" s="100">
        <v>1</v>
      </c>
      <c r="P23" s="100"/>
      <c r="Q23" s="100">
        <v>1</v>
      </c>
      <c r="R23" s="100"/>
      <c r="S23" s="100"/>
      <c r="T23" s="100"/>
      <c r="U23" s="100"/>
      <c r="V23" s="100"/>
      <c r="W23" s="100">
        <v>1</v>
      </c>
      <c r="X23" s="100">
        <v>1</v>
      </c>
      <c r="Y23" s="100">
        <v>1</v>
      </c>
      <c r="Z23" s="100"/>
      <c r="AA23" s="100">
        <v>1</v>
      </c>
      <c r="AB23" s="100"/>
      <c r="AC23" s="100"/>
      <c r="AD23" s="100">
        <v>1</v>
      </c>
      <c r="AE23" s="100">
        <v>1</v>
      </c>
      <c r="AF23" s="100">
        <v>1</v>
      </c>
      <c r="AG23" s="100"/>
      <c r="AH23" s="100"/>
      <c r="AI23" s="100">
        <v>1</v>
      </c>
      <c r="AJ23" s="100"/>
      <c r="AK23" s="100">
        <v>1</v>
      </c>
      <c r="AL23" s="100">
        <v>1</v>
      </c>
      <c r="AM23" s="100">
        <v>1</v>
      </c>
      <c r="AN23" s="100"/>
      <c r="AO23" s="100">
        <v>1</v>
      </c>
      <c r="AP23" s="100"/>
      <c r="AQ23" s="100"/>
      <c r="AR23" s="100"/>
      <c r="AS23" s="100"/>
      <c r="AT23" s="100"/>
      <c r="AU23" s="100"/>
      <c r="AV23" s="101"/>
    </row>
    <row r="24" spans="1:48" s="102" customFormat="1" ht="20.25">
      <c r="A24" s="88">
        <f t="shared" si="1"/>
        <v>95</v>
      </c>
      <c r="B24" s="89">
        <v>16</v>
      </c>
      <c r="C24" s="90" t="s">
        <v>48</v>
      </c>
      <c r="D24" s="103" t="s">
        <v>64</v>
      </c>
      <c r="E24" s="92">
        <f t="shared" si="2"/>
        <v>518</v>
      </c>
      <c r="F24" s="92">
        <v>33</v>
      </c>
      <c r="G24" s="92">
        <v>545</v>
      </c>
      <c r="H24" s="93">
        <f t="shared" si="3"/>
        <v>95.04587155963303</v>
      </c>
      <c r="I24" s="99">
        <v>1</v>
      </c>
      <c r="J24" s="100"/>
      <c r="K24" s="100">
        <v>1</v>
      </c>
      <c r="L24" s="100">
        <v>1</v>
      </c>
      <c r="M24" s="100">
        <v>1</v>
      </c>
      <c r="N24" s="100"/>
      <c r="O24" s="100"/>
      <c r="P24" s="100"/>
      <c r="Q24" s="100">
        <v>1</v>
      </c>
      <c r="R24" s="100">
        <v>1</v>
      </c>
      <c r="S24" s="100"/>
      <c r="T24" s="100">
        <v>1</v>
      </c>
      <c r="U24" s="100"/>
      <c r="V24" s="100">
        <v>1</v>
      </c>
      <c r="W24" s="100">
        <v>1</v>
      </c>
      <c r="X24" s="100"/>
      <c r="Y24" s="100">
        <v>1</v>
      </c>
      <c r="Z24" s="100">
        <v>1</v>
      </c>
      <c r="AA24" s="100"/>
      <c r="AB24" s="100">
        <v>1</v>
      </c>
      <c r="AC24" s="100"/>
      <c r="AD24" s="100">
        <v>1</v>
      </c>
      <c r="AE24" s="100">
        <v>1</v>
      </c>
      <c r="AF24" s="100">
        <v>1</v>
      </c>
      <c r="AG24" s="100">
        <v>1</v>
      </c>
      <c r="AH24" s="100"/>
      <c r="AI24" s="100"/>
      <c r="AJ24" s="100"/>
      <c r="AK24" s="100">
        <v>1</v>
      </c>
      <c r="AL24" s="100">
        <v>1</v>
      </c>
      <c r="AM24" s="100"/>
      <c r="AN24" s="100"/>
      <c r="AO24" s="100"/>
      <c r="AP24" s="100">
        <v>1</v>
      </c>
      <c r="AQ24" s="100">
        <v>1</v>
      </c>
      <c r="AR24" s="100"/>
      <c r="AS24" s="100"/>
      <c r="AT24" s="100"/>
      <c r="AU24" s="100"/>
      <c r="AV24" s="101"/>
    </row>
    <row r="25" spans="1:48" s="102" customFormat="1" ht="20.25">
      <c r="A25" s="88">
        <f t="shared" si="1"/>
        <v>94</v>
      </c>
      <c r="B25" s="89">
        <v>17</v>
      </c>
      <c r="C25" s="90" t="s">
        <v>48</v>
      </c>
      <c r="D25" s="98" t="s">
        <v>65</v>
      </c>
      <c r="E25" s="92">
        <f t="shared" si="2"/>
        <v>515</v>
      </c>
      <c r="F25" s="92">
        <v>11</v>
      </c>
      <c r="G25" s="92">
        <v>1122</v>
      </c>
      <c r="H25" s="93">
        <f t="shared" si="3"/>
        <v>45.90017825311943</v>
      </c>
      <c r="I25" s="99">
        <v>1</v>
      </c>
      <c r="J25" s="100">
        <v>1</v>
      </c>
      <c r="K25" s="100">
        <v>1</v>
      </c>
      <c r="L25" s="100">
        <v>1</v>
      </c>
      <c r="M25" s="100">
        <v>1</v>
      </c>
      <c r="N25" s="100"/>
      <c r="O25" s="100"/>
      <c r="P25" s="100">
        <v>1</v>
      </c>
      <c r="Q25" s="100">
        <v>1</v>
      </c>
      <c r="R25" s="100">
        <v>1</v>
      </c>
      <c r="S25" s="100"/>
      <c r="T25" s="100"/>
      <c r="U25" s="100"/>
      <c r="V25" s="100"/>
      <c r="W25" s="100"/>
      <c r="X25" s="100">
        <v>1</v>
      </c>
      <c r="Y25" s="100">
        <v>1</v>
      </c>
      <c r="Z25" s="100"/>
      <c r="AA25" s="100"/>
      <c r="AB25" s="100">
        <v>1</v>
      </c>
      <c r="AC25" s="100"/>
      <c r="AD25" s="100"/>
      <c r="AE25" s="100">
        <v>1</v>
      </c>
      <c r="AF25" s="100">
        <v>1</v>
      </c>
      <c r="AG25" s="100">
        <v>1</v>
      </c>
      <c r="AH25" s="100">
        <v>1</v>
      </c>
      <c r="AI25" s="100">
        <v>1</v>
      </c>
      <c r="AJ25" s="100">
        <v>1</v>
      </c>
      <c r="AK25" s="100"/>
      <c r="AL25" s="100"/>
      <c r="AM25" s="100"/>
      <c r="AN25" s="100">
        <v>1</v>
      </c>
      <c r="AO25" s="100">
        <v>1</v>
      </c>
      <c r="AP25" s="100"/>
      <c r="AQ25" s="100"/>
      <c r="AR25" s="100"/>
      <c r="AS25" s="100"/>
      <c r="AT25" s="100"/>
      <c r="AU25" s="100"/>
      <c r="AV25" s="101"/>
    </row>
    <row r="26" spans="1:48" s="102" customFormat="1" ht="20.25">
      <c r="A26" s="88">
        <f t="shared" si="1"/>
        <v>95</v>
      </c>
      <c r="B26" s="89">
        <v>18</v>
      </c>
      <c r="C26" s="90" t="s">
        <v>48</v>
      </c>
      <c r="D26" s="98" t="s">
        <v>66</v>
      </c>
      <c r="E26" s="92">
        <f t="shared" si="2"/>
        <v>500</v>
      </c>
      <c r="F26" s="92">
        <v>24</v>
      </c>
      <c r="G26" s="92">
        <v>825</v>
      </c>
      <c r="H26" s="93">
        <f t="shared" si="3"/>
        <v>60.60606060606061</v>
      </c>
      <c r="I26" s="99"/>
      <c r="J26" s="100"/>
      <c r="K26" s="100">
        <v>1</v>
      </c>
      <c r="L26" s="100">
        <v>1</v>
      </c>
      <c r="M26" s="100">
        <v>1</v>
      </c>
      <c r="N26" s="100"/>
      <c r="O26" s="100"/>
      <c r="P26" s="100"/>
      <c r="Q26" s="100">
        <v>1</v>
      </c>
      <c r="R26" s="100">
        <v>1</v>
      </c>
      <c r="S26" s="100">
        <v>1</v>
      </c>
      <c r="T26" s="100">
        <v>1</v>
      </c>
      <c r="U26" s="100"/>
      <c r="V26" s="100">
        <v>1</v>
      </c>
      <c r="W26" s="100">
        <v>1</v>
      </c>
      <c r="X26" s="100"/>
      <c r="Y26" s="100">
        <v>1</v>
      </c>
      <c r="Z26" s="100">
        <v>1</v>
      </c>
      <c r="AA26" s="100"/>
      <c r="AB26" s="100">
        <v>1</v>
      </c>
      <c r="AC26" s="100">
        <v>1</v>
      </c>
      <c r="AD26" s="100">
        <v>1</v>
      </c>
      <c r="AE26" s="100"/>
      <c r="AF26" s="100"/>
      <c r="AG26" s="100">
        <v>1</v>
      </c>
      <c r="AH26" s="100">
        <v>1</v>
      </c>
      <c r="AI26" s="100"/>
      <c r="AJ26" s="100"/>
      <c r="AK26" s="100"/>
      <c r="AL26" s="100"/>
      <c r="AM26" s="100"/>
      <c r="AN26" s="100"/>
      <c r="AO26" s="100">
        <v>1</v>
      </c>
      <c r="AP26" s="100">
        <v>1</v>
      </c>
      <c r="AQ26" s="100">
        <v>1</v>
      </c>
      <c r="AR26" s="100">
        <v>1</v>
      </c>
      <c r="AS26" s="100"/>
      <c r="AT26" s="100"/>
      <c r="AU26" s="100"/>
      <c r="AV26" s="101"/>
    </row>
    <row r="27" spans="1:48" s="102" customFormat="1" ht="36">
      <c r="A27" s="88">
        <f t="shared" si="1"/>
        <v>93</v>
      </c>
      <c r="B27" s="89">
        <v>19</v>
      </c>
      <c r="C27" s="90" t="s">
        <v>48</v>
      </c>
      <c r="D27" s="103" t="s">
        <v>67</v>
      </c>
      <c r="E27" s="92">
        <f t="shared" si="2"/>
        <v>484</v>
      </c>
      <c r="F27" s="92">
        <v>27</v>
      </c>
      <c r="G27" s="92">
        <v>700</v>
      </c>
      <c r="H27" s="93">
        <f t="shared" si="3"/>
        <v>69.14285714285714</v>
      </c>
      <c r="I27" s="99">
        <v>1</v>
      </c>
      <c r="J27" s="100">
        <v>1</v>
      </c>
      <c r="K27" s="100"/>
      <c r="L27" s="100"/>
      <c r="M27" s="100">
        <v>1</v>
      </c>
      <c r="N27" s="100"/>
      <c r="O27" s="100"/>
      <c r="P27" s="100">
        <v>1</v>
      </c>
      <c r="Q27" s="100">
        <v>1</v>
      </c>
      <c r="R27" s="100">
        <v>1</v>
      </c>
      <c r="S27" s="100"/>
      <c r="T27" s="100">
        <v>1</v>
      </c>
      <c r="U27" s="100"/>
      <c r="V27" s="100">
        <v>1</v>
      </c>
      <c r="W27" s="100">
        <v>1</v>
      </c>
      <c r="X27" s="100"/>
      <c r="Y27" s="100">
        <v>1</v>
      </c>
      <c r="Z27" s="100">
        <v>1</v>
      </c>
      <c r="AA27" s="100"/>
      <c r="AB27" s="100">
        <v>1</v>
      </c>
      <c r="AC27" s="100"/>
      <c r="AD27" s="100">
        <v>1</v>
      </c>
      <c r="AE27" s="100"/>
      <c r="AF27" s="100">
        <v>1</v>
      </c>
      <c r="AG27" s="100">
        <v>1</v>
      </c>
      <c r="AH27" s="100">
        <v>1</v>
      </c>
      <c r="AI27" s="100"/>
      <c r="AJ27" s="100"/>
      <c r="AK27" s="100"/>
      <c r="AL27" s="100"/>
      <c r="AM27" s="100"/>
      <c r="AN27" s="100"/>
      <c r="AO27" s="100"/>
      <c r="AP27" s="100">
        <v>1</v>
      </c>
      <c r="AQ27" s="100">
        <v>1</v>
      </c>
      <c r="AR27" s="100"/>
      <c r="AS27" s="100"/>
      <c r="AT27" s="100"/>
      <c r="AU27" s="100"/>
      <c r="AV27" s="101"/>
    </row>
    <row r="28" spans="1:48" s="102" customFormat="1" ht="20.25">
      <c r="A28" s="88">
        <f t="shared" si="1"/>
        <v>93</v>
      </c>
      <c r="B28" s="89">
        <v>20</v>
      </c>
      <c r="C28" s="90" t="s">
        <v>48</v>
      </c>
      <c r="D28" s="98" t="s">
        <v>68</v>
      </c>
      <c r="E28" s="92">
        <f t="shared" si="2"/>
        <v>446</v>
      </c>
      <c r="F28" s="92">
        <v>21</v>
      </c>
      <c r="G28" s="92">
        <v>857</v>
      </c>
      <c r="H28" s="93">
        <f t="shared" si="3"/>
        <v>52.04200700116686</v>
      </c>
      <c r="I28" s="99">
        <v>1</v>
      </c>
      <c r="J28" s="100">
        <v>1</v>
      </c>
      <c r="K28" s="100"/>
      <c r="L28" s="100">
        <v>1</v>
      </c>
      <c r="M28" s="100"/>
      <c r="N28" s="100"/>
      <c r="O28" s="100">
        <v>1</v>
      </c>
      <c r="P28" s="100">
        <v>1</v>
      </c>
      <c r="Q28" s="100">
        <v>1</v>
      </c>
      <c r="R28" s="100"/>
      <c r="S28" s="100">
        <v>1</v>
      </c>
      <c r="T28" s="100"/>
      <c r="U28" s="100"/>
      <c r="V28" s="100"/>
      <c r="W28" s="100">
        <v>1</v>
      </c>
      <c r="X28" s="100"/>
      <c r="Y28" s="100"/>
      <c r="Z28" s="100"/>
      <c r="AA28" s="100"/>
      <c r="AB28" s="100"/>
      <c r="AC28" s="100">
        <v>1</v>
      </c>
      <c r="AD28" s="100">
        <v>1</v>
      </c>
      <c r="AE28" s="100">
        <v>1</v>
      </c>
      <c r="AF28" s="100"/>
      <c r="AG28" s="100"/>
      <c r="AH28" s="100"/>
      <c r="AI28" s="100">
        <v>1</v>
      </c>
      <c r="AJ28" s="100">
        <v>1</v>
      </c>
      <c r="AK28" s="100">
        <v>1</v>
      </c>
      <c r="AL28" s="100"/>
      <c r="AM28" s="100">
        <v>1</v>
      </c>
      <c r="AN28" s="100">
        <v>1</v>
      </c>
      <c r="AO28" s="100">
        <v>1</v>
      </c>
      <c r="AP28" s="100"/>
      <c r="AQ28" s="100"/>
      <c r="AR28" s="100">
        <v>1</v>
      </c>
      <c r="AS28" s="100"/>
      <c r="AT28" s="100"/>
      <c r="AU28" s="100"/>
      <c r="AV28" s="101"/>
    </row>
    <row r="29" spans="1:48" s="102" customFormat="1" ht="36">
      <c r="A29" s="88">
        <f t="shared" si="1"/>
        <v>91</v>
      </c>
      <c r="B29" s="89">
        <v>21</v>
      </c>
      <c r="C29" s="90" t="s">
        <v>48</v>
      </c>
      <c r="D29" s="103" t="s">
        <v>69</v>
      </c>
      <c r="E29" s="92">
        <f t="shared" si="2"/>
        <v>422</v>
      </c>
      <c r="F29" s="92">
        <v>36</v>
      </c>
      <c r="G29" s="92">
        <v>495</v>
      </c>
      <c r="H29" s="93">
        <f t="shared" si="3"/>
        <v>85.25252525252526</v>
      </c>
      <c r="I29" s="99"/>
      <c r="J29" s="100"/>
      <c r="K29" s="100">
        <v>1</v>
      </c>
      <c r="L29" s="100">
        <v>1</v>
      </c>
      <c r="M29" s="100">
        <v>1</v>
      </c>
      <c r="N29" s="100"/>
      <c r="O29" s="100"/>
      <c r="P29" s="100">
        <v>1</v>
      </c>
      <c r="Q29" s="100"/>
      <c r="R29" s="100">
        <v>1</v>
      </c>
      <c r="S29" s="100"/>
      <c r="T29" s="100">
        <v>1</v>
      </c>
      <c r="U29" s="100"/>
      <c r="V29" s="100">
        <v>1</v>
      </c>
      <c r="W29" s="100">
        <v>1</v>
      </c>
      <c r="X29" s="100"/>
      <c r="Y29" s="100">
        <v>1</v>
      </c>
      <c r="Z29" s="100">
        <v>1</v>
      </c>
      <c r="AA29" s="100"/>
      <c r="AB29" s="100"/>
      <c r="AC29" s="100"/>
      <c r="AD29" s="100">
        <v>1</v>
      </c>
      <c r="AE29" s="100"/>
      <c r="AF29" s="100">
        <v>1</v>
      </c>
      <c r="AG29" s="100">
        <v>1</v>
      </c>
      <c r="AH29" s="100">
        <v>1</v>
      </c>
      <c r="AI29" s="100"/>
      <c r="AJ29" s="100"/>
      <c r="AK29" s="100"/>
      <c r="AL29" s="100"/>
      <c r="AM29" s="100"/>
      <c r="AN29" s="100"/>
      <c r="AO29" s="100"/>
      <c r="AP29" s="100">
        <v>1</v>
      </c>
      <c r="AQ29" s="100">
        <v>1</v>
      </c>
      <c r="AR29" s="100"/>
      <c r="AS29" s="100"/>
      <c r="AT29" s="100"/>
      <c r="AU29" s="100"/>
      <c r="AV29" s="101"/>
    </row>
    <row r="30" spans="1:48" s="102" customFormat="1" ht="20.25">
      <c r="A30" s="88">
        <f t="shared" si="1"/>
        <v>92</v>
      </c>
      <c r="B30" s="89">
        <v>22</v>
      </c>
      <c r="C30" s="90" t="s">
        <v>48</v>
      </c>
      <c r="D30" s="98" t="s">
        <v>70</v>
      </c>
      <c r="E30" s="92">
        <f t="shared" si="2"/>
        <v>421</v>
      </c>
      <c r="F30" s="92">
        <v>28</v>
      </c>
      <c r="G30" s="92">
        <v>636</v>
      </c>
      <c r="H30" s="93">
        <f t="shared" si="3"/>
        <v>66.19496855345912</v>
      </c>
      <c r="I30" s="99">
        <v>1</v>
      </c>
      <c r="J30" s="100"/>
      <c r="K30" s="100"/>
      <c r="L30" s="100">
        <v>1</v>
      </c>
      <c r="M30" s="100"/>
      <c r="N30" s="100"/>
      <c r="O30" s="100"/>
      <c r="P30" s="100">
        <v>1</v>
      </c>
      <c r="Q30" s="100"/>
      <c r="R30" s="100"/>
      <c r="S30" s="100">
        <v>1</v>
      </c>
      <c r="T30" s="100">
        <v>1</v>
      </c>
      <c r="U30" s="100"/>
      <c r="V30" s="100">
        <v>1</v>
      </c>
      <c r="W30" s="100">
        <v>1</v>
      </c>
      <c r="X30" s="100"/>
      <c r="Y30" s="100"/>
      <c r="Z30" s="100">
        <v>1</v>
      </c>
      <c r="AA30" s="100"/>
      <c r="AB30" s="100">
        <v>1</v>
      </c>
      <c r="AC30" s="100">
        <v>1</v>
      </c>
      <c r="AD30" s="100">
        <v>1</v>
      </c>
      <c r="AE30" s="100"/>
      <c r="AF30" s="100">
        <v>1</v>
      </c>
      <c r="AG30" s="100">
        <v>1</v>
      </c>
      <c r="AH30" s="100"/>
      <c r="AI30" s="100">
        <v>1</v>
      </c>
      <c r="AJ30" s="100"/>
      <c r="AK30" s="100"/>
      <c r="AL30" s="100"/>
      <c r="AM30" s="100"/>
      <c r="AN30" s="100"/>
      <c r="AO30" s="100">
        <v>1</v>
      </c>
      <c r="AP30" s="100"/>
      <c r="AQ30" s="100">
        <v>1</v>
      </c>
      <c r="AR30" s="100">
        <v>1</v>
      </c>
      <c r="AS30" s="100"/>
      <c r="AT30" s="100"/>
      <c r="AU30" s="100"/>
      <c r="AV30" s="101"/>
    </row>
    <row r="31" spans="1:48" s="102" customFormat="1" ht="20.25">
      <c r="A31" s="88">
        <f t="shared" si="1"/>
        <v>90</v>
      </c>
      <c r="B31" s="89">
        <v>23</v>
      </c>
      <c r="C31" s="90" t="s">
        <v>48</v>
      </c>
      <c r="D31" s="98" t="s">
        <v>71</v>
      </c>
      <c r="E31" s="92">
        <f t="shared" si="2"/>
        <v>391</v>
      </c>
      <c r="F31" s="92">
        <v>32</v>
      </c>
      <c r="G31" s="92">
        <v>551</v>
      </c>
      <c r="H31" s="93">
        <f t="shared" si="3"/>
        <v>70.96188747731398</v>
      </c>
      <c r="I31" s="99"/>
      <c r="J31" s="100">
        <v>1</v>
      </c>
      <c r="K31" s="100"/>
      <c r="L31" s="100"/>
      <c r="M31" s="100">
        <v>1</v>
      </c>
      <c r="N31" s="100"/>
      <c r="O31" s="100">
        <v>1</v>
      </c>
      <c r="P31" s="100">
        <v>1</v>
      </c>
      <c r="Q31" s="100"/>
      <c r="R31" s="100"/>
      <c r="S31" s="100">
        <v>1</v>
      </c>
      <c r="T31" s="100">
        <v>1</v>
      </c>
      <c r="U31" s="100"/>
      <c r="V31" s="100">
        <v>1</v>
      </c>
      <c r="W31" s="100"/>
      <c r="X31" s="100">
        <v>1</v>
      </c>
      <c r="Y31" s="100">
        <v>1</v>
      </c>
      <c r="Z31" s="100">
        <v>1</v>
      </c>
      <c r="AA31" s="100"/>
      <c r="AB31" s="100"/>
      <c r="AC31" s="100"/>
      <c r="AD31" s="100"/>
      <c r="AE31" s="100"/>
      <c r="AF31" s="100">
        <v>1</v>
      </c>
      <c r="AG31" s="100">
        <v>1</v>
      </c>
      <c r="AH31" s="100">
        <v>1</v>
      </c>
      <c r="AI31" s="100"/>
      <c r="AJ31" s="100"/>
      <c r="AK31" s="100"/>
      <c r="AL31" s="100"/>
      <c r="AM31" s="100"/>
      <c r="AN31" s="100"/>
      <c r="AO31" s="100"/>
      <c r="AP31" s="100">
        <v>1</v>
      </c>
      <c r="AQ31" s="100">
        <v>1</v>
      </c>
      <c r="AR31" s="100"/>
      <c r="AS31" s="100"/>
      <c r="AT31" s="100"/>
      <c r="AU31" s="100"/>
      <c r="AV31" s="101"/>
    </row>
    <row r="32" spans="1:48" s="102" customFormat="1" ht="20.25">
      <c r="A32" s="88">
        <f t="shared" si="1"/>
        <v>90</v>
      </c>
      <c r="B32" s="89">
        <v>24</v>
      </c>
      <c r="C32" s="90" t="s">
        <v>48</v>
      </c>
      <c r="D32" s="98" t="s">
        <v>72</v>
      </c>
      <c r="E32" s="92">
        <f t="shared" si="2"/>
        <v>385</v>
      </c>
      <c r="F32" s="92">
        <v>12</v>
      </c>
      <c r="G32" s="92">
        <v>1107</v>
      </c>
      <c r="H32" s="93">
        <f t="shared" si="3"/>
        <v>34.77868112014453</v>
      </c>
      <c r="I32" s="99"/>
      <c r="J32" s="100"/>
      <c r="K32" s="100">
        <v>1</v>
      </c>
      <c r="L32" s="100"/>
      <c r="M32" s="100">
        <v>1</v>
      </c>
      <c r="N32" s="100"/>
      <c r="O32" s="100"/>
      <c r="P32" s="100"/>
      <c r="Q32" s="100">
        <v>1</v>
      </c>
      <c r="R32" s="100">
        <v>1</v>
      </c>
      <c r="S32" s="100"/>
      <c r="T32" s="100">
        <v>1</v>
      </c>
      <c r="U32" s="100"/>
      <c r="V32" s="100">
        <v>1</v>
      </c>
      <c r="W32" s="100">
        <v>1</v>
      </c>
      <c r="X32" s="100"/>
      <c r="Y32" s="100">
        <v>1</v>
      </c>
      <c r="Z32" s="100">
        <v>1</v>
      </c>
      <c r="AA32" s="100"/>
      <c r="AB32" s="100">
        <v>1</v>
      </c>
      <c r="AC32" s="100"/>
      <c r="AD32" s="100">
        <v>1</v>
      </c>
      <c r="AE32" s="100"/>
      <c r="AF32" s="100"/>
      <c r="AG32" s="100">
        <v>1</v>
      </c>
      <c r="AH32" s="100">
        <v>1</v>
      </c>
      <c r="AI32" s="100"/>
      <c r="AJ32" s="100"/>
      <c r="AK32" s="100"/>
      <c r="AL32" s="100"/>
      <c r="AM32" s="100"/>
      <c r="AN32" s="100"/>
      <c r="AO32" s="100"/>
      <c r="AP32" s="100">
        <v>1</v>
      </c>
      <c r="AQ32" s="100">
        <v>1</v>
      </c>
      <c r="AR32" s="100"/>
      <c r="AS32" s="100"/>
      <c r="AT32" s="100"/>
      <c r="AU32" s="100"/>
      <c r="AV32" s="101"/>
    </row>
    <row r="33" spans="1:48" s="102" customFormat="1" ht="36">
      <c r="A33" s="88">
        <f t="shared" si="1"/>
        <v>90</v>
      </c>
      <c r="B33" s="89">
        <v>25</v>
      </c>
      <c r="C33" s="90" t="s">
        <v>48</v>
      </c>
      <c r="D33" s="98" t="s">
        <v>73</v>
      </c>
      <c r="E33" s="92">
        <f t="shared" si="2"/>
        <v>383</v>
      </c>
      <c r="F33" s="92">
        <v>30</v>
      </c>
      <c r="G33" s="92">
        <v>565</v>
      </c>
      <c r="H33" s="93">
        <f t="shared" si="3"/>
        <v>67.78761061946904</v>
      </c>
      <c r="I33" s="99"/>
      <c r="J33" s="100"/>
      <c r="K33" s="100"/>
      <c r="L33" s="100">
        <v>1</v>
      </c>
      <c r="M33" s="100">
        <v>1</v>
      </c>
      <c r="N33" s="100"/>
      <c r="O33" s="100"/>
      <c r="P33" s="100">
        <v>1</v>
      </c>
      <c r="Q33" s="100">
        <v>1</v>
      </c>
      <c r="R33" s="100"/>
      <c r="S33" s="100"/>
      <c r="T33" s="100">
        <v>1</v>
      </c>
      <c r="U33" s="100"/>
      <c r="V33" s="100">
        <v>1</v>
      </c>
      <c r="W33" s="100">
        <v>1</v>
      </c>
      <c r="X33" s="100"/>
      <c r="Y33" s="100">
        <v>1</v>
      </c>
      <c r="Z33" s="100">
        <v>1</v>
      </c>
      <c r="AA33" s="100">
        <v>1</v>
      </c>
      <c r="AB33" s="100"/>
      <c r="AC33" s="100"/>
      <c r="AD33" s="100">
        <v>1</v>
      </c>
      <c r="AE33" s="100"/>
      <c r="AF33" s="100"/>
      <c r="AG33" s="100">
        <v>1</v>
      </c>
      <c r="AH33" s="100"/>
      <c r="AI33" s="100"/>
      <c r="AJ33" s="100"/>
      <c r="AK33" s="100">
        <v>1</v>
      </c>
      <c r="AL33" s="100">
        <v>1</v>
      </c>
      <c r="AM33" s="100"/>
      <c r="AN33" s="100"/>
      <c r="AO33" s="100"/>
      <c r="AP33" s="100">
        <v>1</v>
      </c>
      <c r="AQ33" s="100"/>
      <c r="AR33" s="100"/>
      <c r="AS33" s="100"/>
      <c r="AT33" s="100"/>
      <c r="AU33" s="100"/>
      <c r="AV33" s="101"/>
    </row>
    <row r="34" spans="1:48" s="102" customFormat="1" ht="20.25">
      <c r="A34" s="88">
        <f t="shared" si="1"/>
        <v>91</v>
      </c>
      <c r="B34" s="89">
        <v>26</v>
      </c>
      <c r="C34" s="90" t="s">
        <v>48</v>
      </c>
      <c r="D34" s="98" t="s">
        <v>74</v>
      </c>
      <c r="E34" s="92">
        <f t="shared" si="2"/>
        <v>382</v>
      </c>
      <c r="F34" s="92">
        <v>22</v>
      </c>
      <c r="G34" s="92">
        <v>841</v>
      </c>
      <c r="H34" s="93">
        <f t="shared" si="3"/>
        <v>45.422116527942926</v>
      </c>
      <c r="I34" s="99">
        <v>1</v>
      </c>
      <c r="J34" s="100">
        <v>1</v>
      </c>
      <c r="K34" s="100"/>
      <c r="L34" s="100"/>
      <c r="M34" s="100">
        <v>1</v>
      </c>
      <c r="N34" s="100"/>
      <c r="O34" s="100"/>
      <c r="P34" s="100"/>
      <c r="Q34" s="100">
        <v>1</v>
      </c>
      <c r="R34" s="100"/>
      <c r="S34" s="100"/>
      <c r="T34" s="100">
        <v>1</v>
      </c>
      <c r="U34" s="100"/>
      <c r="V34" s="100"/>
      <c r="W34" s="100"/>
      <c r="X34" s="100">
        <v>1</v>
      </c>
      <c r="Y34" s="100">
        <v>1</v>
      </c>
      <c r="Z34" s="100"/>
      <c r="AA34" s="100"/>
      <c r="AB34" s="100"/>
      <c r="AC34" s="100"/>
      <c r="AD34" s="100"/>
      <c r="AE34" s="100">
        <v>1</v>
      </c>
      <c r="AF34" s="100">
        <v>1</v>
      </c>
      <c r="AG34" s="100">
        <v>1</v>
      </c>
      <c r="AH34" s="100">
        <v>1</v>
      </c>
      <c r="AI34" s="100">
        <v>1</v>
      </c>
      <c r="AJ34" s="100"/>
      <c r="AK34" s="100"/>
      <c r="AL34" s="100"/>
      <c r="AM34" s="100">
        <v>1</v>
      </c>
      <c r="AN34" s="100">
        <v>1</v>
      </c>
      <c r="AO34" s="100"/>
      <c r="AP34" s="100">
        <v>1</v>
      </c>
      <c r="AQ34" s="100">
        <v>1</v>
      </c>
      <c r="AR34" s="100"/>
      <c r="AS34" s="100"/>
      <c r="AT34" s="100"/>
      <c r="AU34" s="100"/>
      <c r="AV34" s="101"/>
    </row>
    <row r="35" spans="1:48" s="102" customFormat="1" ht="36">
      <c r="A35" s="88">
        <f t="shared" si="1"/>
        <v>89</v>
      </c>
      <c r="B35" s="89">
        <v>27</v>
      </c>
      <c r="C35" s="90" t="s">
        <v>48</v>
      </c>
      <c r="D35" s="98" t="s">
        <v>75</v>
      </c>
      <c r="E35" s="92">
        <f t="shared" si="2"/>
        <v>362</v>
      </c>
      <c r="F35" s="92">
        <v>15</v>
      </c>
      <c r="G35" s="92">
        <v>989</v>
      </c>
      <c r="H35" s="93">
        <f t="shared" si="3"/>
        <v>36.602628918099086</v>
      </c>
      <c r="I35" s="99"/>
      <c r="J35" s="100">
        <v>1</v>
      </c>
      <c r="K35" s="100">
        <v>1</v>
      </c>
      <c r="L35" s="100"/>
      <c r="M35" s="100">
        <v>1</v>
      </c>
      <c r="N35" s="100"/>
      <c r="O35" s="100"/>
      <c r="P35" s="100">
        <v>1</v>
      </c>
      <c r="Q35" s="100">
        <v>1</v>
      </c>
      <c r="R35" s="100"/>
      <c r="S35" s="100"/>
      <c r="T35" s="100">
        <v>1</v>
      </c>
      <c r="U35" s="100"/>
      <c r="V35" s="100">
        <v>1</v>
      </c>
      <c r="W35" s="100"/>
      <c r="X35" s="100"/>
      <c r="Y35" s="100">
        <v>1</v>
      </c>
      <c r="Z35" s="100">
        <v>1</v>
      </c>
      <c r="AA35" s="100"/>
      <c r="AB35" s="100"/>
      <c r="AC35" s="100"/>
      <c r="AD35" s="100"/>
      <c r="AE35" s="100"/>
      <c r="AF35" s="100"/>
      <c r="AG35" s="100">
        <v>1</v>
      </c>
      <c r="AH35" s="100">
        <v>1</v>
      </c>
      <c r="AI35" s="100"/>
      <c r="AJ35" s="100"/>
      <c r="AK35" s="100"/>
      <c r="AL35" s="100"/>
      <c r="AM35" s="100"/>
      <c r="AN35" s="100">
        <v>1</v>
      </c>
      <c r="AO35" s="100"/>
      <c r="AP35" s="100">
        <v>1</v>
      </c>
      <c r="AQ35" s="100">
        <v>1</v>
      </c>
      <c r="AR35" s="100"/>
      <c r="AS35" s="100"/>
      <c r="AT35" s="100"/>
      <c r="AU35" s="100"/>
      <c r="AV35" s="101"/>
    </row>
    <row r="36" spans="1:48" s="102" customFormat="1" ht="20.25">
      <c r="A36" s="88">
        <f t="shared" si="1"/>
        <v>89</v>
      </c>
      <c r="B36" s="89">
        <v>28</v>
      </c>
      <c r="C36" s="90" t="s">
        <v>48</v>
      </c>
      <c r="D36" s="98" t="s">
        <v>76</v>
      </c>
      <c r="E36" s="92">
        <f t="shared" si="2"/>
        <v>348</v>
      </c>
      <c r="F36" s="92">
        <v>10</v>
      </c>
      <c r="G36" s="92">
        <v>1218</v>
      </c>
      <c r="H36" s="93">
        <f t="shared" si="3"/>
        <v>28.57142857142857</v>
      </c>
      <c r="I36" s="99"/>
      <c r="J36" s="100"/>
      <c r="K36" s="100">
        <v>1</v>
      </c>
      <c r="L36" s="100"/>
      <c r="M36" s="100">
        <v>1</v>
      </c>
      <c r="N36" s="100"/>
      <c r="O36" s="100"/>
      <c r="P36" s="100"/>
      <c r="Q36" s="100"/>
      <c r="R36" s="100">
        <v>1</v>
      </c>
      <c r="S36" s="100"/>
      <c r="T36" s="100">
        <v>1</v>
      </c>
      <c r="U36" s="100"/>
      <c r="V36" s="100">
        <v>1</v>
      </c>
      <c r="W36" s="100"/>
      <c r="X36" s="100"/>
      <c r="Y36" s="100">
        <v>1</v>
      </c>
      <c r="Z36" s="100">
        <v>1</v>
      </c>
      <c r="AA36" s="100"/>
      <c r="AB36" s="100">
        <v>1</v>
      </c>
      <c r="AC36" s="100"/>
      <c r="AD36" s="100">
        <v>1</v>
      </c>
      <c r="AE36" s="100"/>
      <c r="AF36" s="100">
        <v>1</v>
      </c>
      <c r="AG36" s="100">
        <v>1</v>
      </c>
      <c r="AH36" s="100">
        <v>1</v>
      </c>
      <c r="AI36" s="100"/>
      <c r="AJ36" s="100"/>
      <c r="AK36" s="100"/>
      <c r="AL36" s="100"/>
      <c r="AM36" s="100"/>
      <c r="AN36" s="100"/>
      <c r="AO36" s="100"/>
      <c r="AP36" s="100">
        <v>1</v>
      </c>
      <c r="AQ36" s="100">
        <v>1</v>
      </c>
      <c r="AR36" s="100"/>
      <c r="AS36" s="100"/>
      <c r="AT36" s="100"/>
      <c r="AU36" s="100"/>
      <c r="AV36" s="101"/>
    </row>
    <row r="37" spans="1:48" s="102" customFormat="1" ht="20.25">
      <c r="A37" s="88">
        <f t="shared" si="1"/>
        <v>88</v>
      </c>
      <c r="B37" s="89">
        <v>29</v>
      </c>
      <c r="C37" s="90" t="s">
        <v>48</v>
      </c>
      <c r="D37" s="98" t="s">
        <v>77</v>
      </c>
      <c r="E37" s="92">
        <f t="shared" si="2"/>
        <v>345</v>
      </c>
      <c r="F37" s="92">
        <v>34</v>
      </c>
      <c r="G37" s="92">
        <v>529</v>
      </c>
      <c r="H37" s="93">
        <f t="shared" si="3"/>
        <v>65.21739130434783</v>
      </c>
      <c r="I37" s="99"/>
      <c r="J37" s="100">
        <v>1</v>
      </c>
      <c r="K37" s="100">
        <v>1</v>
      </c>
      <c r="L37" s="100"/>
      <c r="M37" s="100">
        <v>1</v>
      </c>
      <c r="N37" s="100"/>
      <c r="O37" s="100"/>
      <c r="P37" s="100"/>
      <c r="Q37" s="100">
        <v>1</v>
      </c>
      <c r="R37" s="100"/>
      <c r="S37" s="100"/>
      <c r="T37" s="100">
        <v>1</v>
      </c>
      <c r="U37" s="100"/>
      <c r="V37" s="100">
        <v>1</v>
      </c>
      <c r="W37" s="100"/>
      <c r="X37" s="100">
        <v>1</v>
      </c>
      <c r="Y37" s="100">
        <v>1</v>
      </c>
      <c r="Z37" s="100">
        <v>1</v>
      </c>
      <c r="AA37" s="100"/>
      <c r="AB37" s="100"/>
      <c r="AC37" s="100"/>
      <c r="AD37" s="100"/>
      <c r="AE37" s="100"/>
      <c r="AF37" s="100"/>
      <c r="AG37" s="100">
        <v>1</v>
      </c>
      <c r="AH37" s="100">
        <v>1</v>
      </c>
      <c r="AI37" s="100"/>
      <c r="AJ37" s="100"/>
      <c r="AK37" s="100"/>
      <c r="AL37" s="100"/>
      <c r="AM37" s="100"/>
      <c r="AN37" s="100"/>
      <c r="AO37" s="100">
        <v>1</v>
      </c>
      <c r="AP37" s="100">
        <v>1</v>
      </c>
      <c r="AQ37" s="100"/>
      <c r="AR37" s="100"/>
      <c r="AS37" s="100"/>
      <c r="AT37" s="100"/>
      <c r="AU37" s="100"/>
      <c r="AV37" s="101"/>
    </row>
    <row r="38" spans="1:48" s="102" customFormat="1" ht="20.25">
      <c r="A38" s="88">
        <f t="shared" si="1"/>
        <v>86</v>
      </c>
      <c r="B38" s="89">
        <v>30</v>
      </c>
      <c r="C38" s="90" t="s">
        <v>48</v>
      </c>
      <c r="D38" s="98" t="s">
        <v>78</v>
      </c>
      <c r="E38" s="92">
        <f t="shared" si="2"/>
        <v>313</v>
      </c>
      <c r="F38" s="92">
        <v>20</v>
      </c>
      <c r="G38" s="92">
        <v>902</v>
      </c>
      <c r="H38" s="93">
        <f t="shared" si="3"/>
        <v>34.70066518847006</v>
      </c>
      <c r="I38" s="99"/>
      <c r="J38" s="100"/>
      <c r="K38" s="100">
        <v>1</v>
      </c>
      <c r="L38" s="100"/>
      <c r="M38" s="100">
        <v>1</v>
      </c>
      <c r="N38" s="100">
        <v>1</v>
      </c>
      <c r="O38" s="100"/>
      <c r="P38" s="100">
        <v>1</v>
      </c>
      <c r="Q38" s="100"/>
      <c r="R38" s="100"/>
      <c r="S38" s="100"/>
      <c r="T38" s="100">
        <v>1</v>
      </c>
      <c r="U38" s="100"/>
      <c r="V38" s="100">
        <v>1</v>
      </c>
      <c r="W38" s="100">
        <v>1</v>
      </c>
      <c r="X38" s="100"/>
      <c r="Y38" s="100">
        <v>1</v>
      </c>
      <c r="Z38" s="100">
        <v>1</v>
      </c>
      <c r="AA38" s="100"/>
      <c r="AB38" s="100"/>
      <c r="AC38" s="100"/>
      <c r="AD38" s="100"/>
      <c r="AE38" s="100"/>
      <c r="AF38" s="100"/>
      <c r="AG38" s="100">
        <v>1</v>
      </c>
      <c r="AH38" s="100"/>
      <c r="AI38" s="100"/>
      <c r="AJ38" s="100"/>
      <c r="AK38" s="100"/>
      <c r="AL38" s="100"/>
      <c r="AM38" s="100"/>
      <c r="AN38" s="100"/>
      <c r="AO38" s="100"/>
      <c r="AP38" s="100"/>
      <c r="AQ38" s="100">
        <v>1</v>
      </c>
      <c r="AR38" s="100"/>
      <c r="AS38" s="100"/>
      <c r="AT38" s="100"/>
      <c r="AU38" s="100"/>
      <c r="AV38" s="101"/>
    </row>
    <row r="39" spans="1:48" s="102" customFormat="1" ht="20.25">
      <c r="A39" s="88">
        <f t="shared" si="1"/>
        <v>86</v>
      </c>
      <c r="B39" s="89">
        <v>31</v>
      </c>
      <c r="C39" s="90" t="s">
        <v>48</v>
      </c>
      <c r="D39" s="98" t="s">
        <v>79</v>
      </c>
      <c r="E39" s="92">
        <f t="shared" si="2"/>
        <v>303</v>
      </c>
      <c r="F39" s="92">
        <v>35</v>
      </c>
      <c r="G39" s="92">
        <v>513</v>
      </c>
      <c r="H39" s="93">
        <f t="shared" si="3"/>
        <v>59.06432748538012</v>
      </c>
      <c r="I39" s="99">
        <v>1</v>
      </c>
      <c r="J39" s="100"/>
      <c r="K39" s="100"/>
      <c r="L39" s="100">
        <v>1</v>
      </c>
      <c r="M39" s="100"/>
      <c r="N39" s="100"/>
      <c r="O39" s="100">
        <v>1</v>
      </c>
      <c r="P39" s="100">
        <v>1</v>
      </c>
      <c r="Q39" s="100">
        <v>1</v>
      </c>
      <c r="R39" s="100"/>
      <c r="S39" s="100">
        <v>1</v>
      </c>
      <c r="T39" s="100"/>
      <c r="U39" s="100"/>
      <c r="V39" s="100"/>
      <c r="W39" s="100"/>
      <c r="X39" s="100"/>
      <c r="Y39" s="100"/>
      <c r="Z39" s="100"/>
      <c r="AA39" s="100">
        <v>1</v>
      </c>
      <c r="AB39" s="100"/>
      <c r="AC39" s="100">
        <v>1</v>
      </c>
      <c r="AD39" s="100"/>
      <c r="AE39" s="100"/>
      <c r="AF39" s="100"/>
      <c r="AG39" s="100"/>
      <c r="AH39" s="100"/>
      <c r="AI39" s="100"/>
      <c r="AJ39" s="100">
        <v>1</v>
      </c>
      <c r="AK39" s="100">
        <v>1</v>
      </c>
      <c r="AL39" s="100"/>
      <c r="AM39" s="100"/>
      <c r="AN39" s="100"/>
      <c r="AO39" s="100">
        <v>1</v>
      </c>
      <c r="AP39" s="100"/>
      <c r="AQ39" s="100"/>
      <c r="AR39" s="100"/>
      <c r="AS39" s="100"/>
      <c r="AT39" s="100"/>
      <c r="AU39" s="100"/>
      <c r="AV39" s="101"/>
    </row>
    <row r="40" spans="1:48" s="102" customFormat="1" ht="20.25">
      <c r="A40" s="88">
        <f t="shared" si="1"/>
        <v>85</v>
      </c>
      <c r="B40" s="89">
        <v>32</v>
      </c>
      <c r="C40" s="90" t="s">
        <v>48</v>
      </c>
      <c r="D40" s="98" t="s">
        <v>80</v>
      </c>
      <c r="E40" s="92">
        <f t="shared" si="2"/>
        <v>236</v>
      </c>
      <c r="F40" s="92">
        <v>46</v>
      </c>
      <c r="G40" s="92">
        <v>321</v>
      </c>
      <c r="H40" s="93">
        <f t="shared" si="3"/>
        <v>73.5202492211838</v>
      </c>
      <c r="I40" s="99"/>
      <c r="J40" s="100"/>
      <c r="K40" s="100"/>
      <c r="L40" s="100">
        <v>1</v>
      </c>
      <c r="M40" s="100"/>
      <c r="N40" s="100"/>
      <c r="O40" s="100"/>
      <c r="P40" s="100">
        <v>1</v>
      </c>
      <c r="Q40" s="100">
        <v>1</v>
      </c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>
        <v>1</v>
      </c>
      <c r="AC40" s="100">
        <v>1</v>
      </c>
      <c r="AD40" s="100">
        <v>1</v>
      </c>
      <c r="AE40" s="100">
        <v>1</v>
      </c>
      <c r="AF40" s="100"/>
      <c r="AG40" s="100"/>
      <c r="AH40" s="100"/>
      <c r="AI40" s="100"/>
      <c r="AJ40" s="100"/>
      <c r="AK40" s="100"/>
      <c r="AL40" s="100"/>
      <c r="AM40" s="100">
        <v>1</v>
      </c>
      <c r="AN40" s="100">
        <v>1</v>
      </c>
      <c r="AO40" s="100"/>
      <c r="AP40" s="100"/>
      <c r="AQ40" s="100"/>
      <c r="AR40" s="100">
        <v>1</v>
      </c>
      <c r="AS40" s="100"/>
      <c r="AT40" s="100"/>
      <c r="AU40" s="100"/>
      <c r="AV40" s="101"/>
    </row>
    <row r="41" spans="1:48" s="102" customFormat="1" ht="20.25">
      <c r="A41" s="88">
        <f t="shared" si="1"/>
        <v>83</v>
      </c>
      <c r="B41" s="89">
        <v>33</v>
      </c>
      <c r="C41" s="90" t="s">
        <v>48</v>
      </c>
      <c r="D41" s="98" t="s">
        <v>81</v>
      </c>
      <c r="E41" s="92">
        <f t="shared" si="2"/>
        <v>220</v>
      </c>
      <c r="F41" s="92">
        <v>43</v>
      </c>
      <c r="G41" s="92">
        <v>339</v>
      </c>
      <c r="H41" s="93">
        <f t="shared" si="3"/>
        <v>64.89675516224189</v>
      </c>
      <c r="I41" s="99"/>
      <c r="J41" s="100"/>
      <c r="K41" s="100"/>
      <c r="L41" s="100"/>
      <c r="M41" s="100">
        <v>1</v>
      </c>
      <c r="N41" s="100"/>
      <c r="O41" s="100">
        <v>1</v>
      </c>
      <c r="P41" s="100"/>
      <c r="Q41" s="100"/>
      <c r="R41" s="100">
        <v>1</v>
      </c>
      <c r="S41" s="100"/>
      <c r="T41" s="100"/>
      <c r="U41" s="100"/>
      <c r="V41" s="100">
        <v>1</v>
      </c>
      <c r="W41" s="100">
        <v>1</v>
      </c>
      <c r="X41" s="100"/>
      <c r="Y41" s="100"/>
      <c r="Z41" s="100"/>
      <c r="AA41" s="100"/>
      <c r="AB41" s="100"/>
      <c r="AC41" s="100"/>
      <c r="AD41" s="100">
        <v>1</v>
      </c>
      <c r="AE41" s="100"/>
      <c r="AF41" s="100">
        <v>1</v>
      </c>
      <c r="AG41" s="100"/>
      <c r="AH41" s="100"/>
      <c r="AI41" s="100"/>
      <c r="AJ41" s="100"/>
      <c r="AK41" s="100"/>
      <c r="AL41" s="100"/>
      <c r="AM41" s="100"/>
      <c r="AN41" s="100"/>
      <c r="AO41" s="100">
        <v>1</v>
      </c>
      <c r="AP41" s="100"/>
      <c r="AQ41" s="100"/>
      <c r="AR41" s="100"/>
      <c r="AS41" s="100"/>
      <c r="AT41" s="100"/>
      <c r="AU41" s="100"/>
      <c r="AV41" s="101"/>
    </row>
    <row r="42" spans="1:48" s="102" customFormat="1" ht="20.25">
      <c r="A42" s="88">
        <f t="shared" si="1"/>
        <v>83</v>
      </c>
      <c r="B42" s="89">
        <v>34</v>
      </c>
      <c r="C42" s="90" t="s">
        <v>48</v>
      </c>
      <c r="D42" s="98" t="s">
        <v>82</v>
      </c>
      <c r="E42" s="92">
        <f t="shared" si="2"/>
        <v>218</v>
      </c>
      <c r="F42" s="92">
        <v>41</v>
      </c>
      <c r="G42" s="92">
        <v>384</v>
      </c>
      <c r="H42" s="93">
        <f t="shared" si="3"/>
        <v>56.770833333333336</v>
      </c>
      <c r="I42" s="99">
        <v>1</v>
      </c>
      <c r="J42" s="100"/>
      <c r="K42" s="100"/>
      <c r="L42" s="100">
        <v>1</v>
      </c>
      <c r="M42" s="100"/>
      <c r="N42" s="100"/>
      <c r="O42" s="100"/>
      <c r="P42" s="100">
        <v>1</v>
      </c>
      <c r="Q42" s="100"/>
      <c r="R42" s="100"/>
      <c r="S42" s="100"/>
      <c r="T42" s="100"/>
      <c r="U42" s="100"/>
      <c r="V42" s="100">
        <v>1</v>
      </c>
      <c r="W42" s="100"/>
      <c r="X42" s="100"/>
      <c r="Y42" s="100"/>
      <c r="Z42" s="100">
        <v>1</v>
      </c>
      <c r="AA42" s="100"/>
      <c r="AB42" s="100"/>
      <c r="AC42" s="100">
        <v>1</v>
      </c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>
        <v>1</v>
      </c>
      <c r="AR42" s="100">
        <v>1</v>
      </c>
      <c r="AS42" s="100"/>
      <c r="AT42" s="100"/>
      <c r="AU42" s="100"/>
      <c r="AV42" s="101"/>
    </row>
    <row r="43" spans="1:48" s="102" customFormat="1" ht="20.25">
      <c r="A43" s="88">
        <f t="shared" si="1"/>
        <v>84</v>
      </c>
      <c r="B43" s="89">
        <v>35</v>
      </c>
      <c r="C43" s="90" t="s">
        <v>48</v>
      </c>
      <c r="D43" s="98" t="s">
        <v>83</v>
      </c>
      <c r="E43" s="92">
        <f t="shared" si="2"/>
        <v>211</v>
      </c>
      <c r="F43" s="92">
        <v>26</v>
      </c>
      <c r="G43" s="92">
        <v>709</v>
      </c>
      <c r="H43" s="93">
        <f t="shared" si="3"/>
        <v>29.760225669957684</v>
      </c>
      <c r="I43" s="99"/>
      <c r="J43" s="100"/>
      <c r="K43" s="100"/>
      <c r="L43" s="100">
        <v>1</v>
      </c>
      <c r="M43" s="100"/>
      <c r="N43" s="100"/>
      <c r="O43" s="100">
        <v>1</v>
      </c>
      <c r="P43" s="100"/>
      <c r="Q43" s="100">
        <v>1</v>
      </c>
      <c r="R43" s="100"/>
      <c r="S43" s="100"/>
      <c r="T43" s="100"/>
      <c r="U43" s="100"/>
      <c r="V43" s="100"/>
      <c r="W43" s="100"/>
      <c r="X43" s="100">
        <v>1</v>
      </c>
      <c r="Y43" s="100"/>
      <c r="Z43" s="100"/>
      <c r="AA43" s="100">
        <v>1</v>
      </c>
      <c r="AB43" s="100"/>
      <c r="AC43" s="100"/>
      <c r="AD43" s="100"/>
      <c r="AE43" s="100"/>
      <c r="AF43" s="100"/>
      <c r="AG43" s="100"/>
      <c r="AH43" s="100"/>
      <c r="AI43" s="100"/>
      <c r="AJ43" s="100">
        <v>1</v>
      </c>
      <c r="AK43" s="100">
        <v>1</v>
      </c>
      <c r="AL43" s="100"/>
      <c r="AM43" s="100"/>
      <c r="AN43" s="100"/>
      <c r="AO43" s="100">
        <v>1</v>
      </c>
      <c r="AP43" s="100"/>
      <c r="AQ43" s="100"/>
      <c r="AR43" s="100">
        <v>1</v>
      </c>
      <c r="AS43" s="100"/>
      <c r="AT43" s="100"/>
      <c r="AU43" s="100"/>
      <c r="AV43" s="101"/>
    </row>
    <row r="44" spans="1:48" s="102" customFormat="1" ht="20.25">
      <c r="A44" s="88">
        <f t="shared" si="1"/>
        <v>83</v>
      </c>
      <c r="B44" s="89">
        <v>36</v>
      </c>
      <c r="C44" s="90" t="s">
        <v>48</v>
      </c>
      <c r="D44" s="104" t="s">
        <v>84</v>
      </c>
      <c r="E44" s="92">
        <f t="shared" si="2"/>
        <v>206</v>
      </c>
      <c r="F44" s="92">
        <v>40</v>
      </c>
      <c r="G44" s="92">
        <v>415</v>
      </c>
      <c r="H44" s="93">
        <f t="shared" si="3"/>
        <v>49.63855421686747</v>
      </c>
      <c r="I44" s="99"/>
      <c r="J44" s="100"/>
      <c r="K44" s="100"/>
      <c r="L44" s="100"/>
      <c r="M44" s="100"/>
      <c r="N44" s="100">
        <v>1</v>
      </c>
      <c r="O44" s="100"/>
      <c r="P44" s="100"/>
      <c r="Q44" s="100">
        <v>1</v>
      </c>
      <c r="R44" s="100"/>
      <c r="S44" s="100"/>
      <c r="T44" s="100">
        <v>1</v>
      </c>
      <c r="U44" s="100"/>
      <c r="V44" s="100"/>
      <c r="W44" s="100"/>
      <c r="X44" s="100">
        <v>1</v>
      </c>
      <c r="Y44" s="100">
        <v>1</v>
      </c>
      <c r="Z44" s="100">
        <v>1</v>
      </c>
      <c r="AA44" s="100"/>
      <c r="AB44" s="100"/>
      <c r="AC44" s="100"/>
      <c r="AD44" s="100"/>
      <c r="AE44" s="100"/>
      <c r="AF44" s="100"/>
      <c r="AG44" s="100">
        <v>1</v>
      </c>
      <c r="AH44" s="100"/>
      <c r="AI44" s="100"/>
      <c r="AJ44" s="100"/>
      <c r="AK44" s="100"/>
      <c r="AL44" s="100"/>
      <c r="AM44" s="100"/>
      <c r="AN44" s="100"/>
      <c r="AO44" s="100"/>
      <c r="AP44" s="100"/>
      <c r="AQ44" s="100">
        <v>1</v>
      </c>
      <c r="AR44" s="100"/>
      <c r="AS44" s="100"/>
      <c r="AT44" s="100"/>
      <c r="AU44" s="100"/>
      <c r="AV44" s="101"/>
    </row>
    <row r="45" spans="1:48" s="102" customFormat="1" ht="20.25">
      <c r="A45" s="88">
        <f t="shared" si="1"/>
        <v>82</v>
      </c>
      <c r="B45" s="89">
        <v>37</v>
      </c>
      <c r="C45" s="90" t="s">
        <v>48</v>
      </c>
      <c r="D45" s="98" t="s">
        <v>85</v>
      </c>
      <c r="E45" s="92">
        <f t="shared" si="2"/>
        <v>203</v>
      </c>
      <c r="F45" s="92">
        <v>48</v>
      </c>
      <c r="G45" s="92">
        <v>291</v>
      </c>
      <c r="H45" s="93">
        <f t="shared" si="3"/>
        <v>69.7594501718213</v>
      </c>
      <c r="I45" s="99"/>
      <c r="J45" s="100"/>
      <c r="K45" s="100">
        <v>1</v>
      </c>
      <c r="L45" s="100">
        <v>1</v>
      </c>
      <c r="M45" s="100"/>
      <c r="N45" s="100"/>
      <c r="O45" s="100"/>
      <c r="P45" s="100">
        <v>1</v>
      </c>
      <c r="Q45" s="100"/>
      <c r="R45" s="100"/>
      <c r="S45" s="100"/>
      <c r="T45" s="100">
        <v>1</v>
      </c>
      <c r="U45" s="100"/>
      <c r="V45" s="100">
        <v>1</v>
      </c>
      <c r="W45" s="100"/>
      <c r="X45" s="100"/>
      <c r="Y45" s="100"/>
      <c r="Z45" s="100">
        <v>1</v>
      </c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>
        <v>1</v>
      </c>
      <c r="AR45" s="100"/>
      <c r="AS45" s="100"/>
      <c r="AT45" s="100"/>
      <c r="AU45" s="100"/>
      <c r="AV45" s="101"/>
    </row>
    <row r="46" spans="1:48" s="102" customFormat="1" ht="20.25">
      <c r="A46" s="88">
        <f t="shared" si="1"/>
        <v>83</v>
      </c>
      <c r="B46" s="89">
        <v>38</v>
      </c>
      <c r="C46" s="90" t="s">
        <v>48</v>
      </c>
      <c r="D46" s="98" t="s">
        <v>86</v>
      </c>
      <c r="E46" s="92">
        <f t="shared" si="2"/>
        <v>202</v>
      </c>
      <c r="F46" s="92">
        <v>45</v>
      </c>
      <c r="G46" s="92">
        <v>325</v>
      </c>
      <c r="H46" s="93">
        <f t="shared" si="3"/>
        <v>62.153846153846146</v>
      </c>
      <c r="I46" s="99"/>
      <c r="J46" s="100"/>
      <c r="K46" s="100"/>
      <c r="L46" s="100">
        <v>1</v>
      </c>
      <c r="M46" s="100"/>
      <c r="N46" s="100"/>
      <c r="O46" s="100"/>
      <c r="P46" s="100">
        <v>1</v>
      </c>
      <c r="Q46" s="100">
        <v>1</v>
      </c>
      <c r="R46" s="100"/>
      <c r="S46" s="100">
        <v>1</v>
      </c>
      <c r="T46" s="100"/>
      <c r="U46" s="100"/>
      <c r="V46" s="100"/>
      <c r="W46" s="100"/>
      <c r="X46" s="100"/>
      <c r="Y46" s="100"/>
      <c r="Z46" s="100"/>
      <c r="AA46" s="100">
        <v>1</v>
      </c>
      <c r="AB46" s="100"/>
      <c r="AC46" s="100"/>
      <c r="AD46" s="100">
        <v>1</v>
      </c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>
        <v>1</v>
      </c>
      <c r="AR46" s="100">
        <v>1</v>
      </c>
      <c r="AS46" s="100"/>
      <c r="AT46" s="100"/>
      <c r="AU46" s="100"/>
      <c r="AV46" s="101"/>
    </row>
    <row r="47" spans="1:48" s="102" customFormat="1" ht="20.25">
      <c r="A47" s="88">
        <f t="shared" si="1"/>
        <v>82</v>
      </c>
      <c r="B47" s="89">
        <v>39</v>
      </c>
      <c r="C47" s="90" t="s">
        <v>48</v>
      </c>
      <c r="D47" s="103" t="s">
        <v>87</v>
      </c>
      <c r="E47" s="92">
        <f t="shared" si="2"/>
        <v>177</v>
      </c>
      <c r="F47" s="92">
        <v>52</v>
      </c>
      <c r="G47" s="92">
        <v>262</v>
      </c>
      <c r="H47" s="93">
        <f t="shared" si="3"/>
        <v>67.55725190839695</v>
      </c>
      <c r="I47" s="99"/>
      <c r="J47" s="100"/>
      <c r="K47" s="100"/>
      <c r="L47" s="100"/>
      <c r="M47" s="100">
        <v>1</v>
      </c>
      <c r="N47" s="100"/>
      <c r="O47" s="100"/>
      <c r="P47" s="100"/>
      <c r="Q47" s="100"/>
      <c r="R47" s="100"/>
      <c r="S47" s="100"/>
      <c r="T47" s="100">
        <v>1</v>
      </c>
      <c r="U47" s="100"/>
      <c r="V47" s="100">
        <v>1</v>
      </c>
      <c r="W47" s="100"/>
      <c r="X47" s="100"/>
      <c r="Y47" s="100">
        <v>1</v>
      </c>
      <c r="Z47" s="100">
        <v>1</v>
      </c>
      <c r="AA47" s="100"/>
      <c r="AB47" s="100"/>
      <c r="AC47" s="100"/>
      <c r="AD47" s="100"/>
      <c r="AE47" s="100"/>
      <c r="AF47" s="100"/>
      <c r="AG47" s="100">
        <v>1</v>
      </c>
      <c r="AH47" s="100"/>
      <c r="AI47" s="100"/>
      <c r="AJ47" s="100"/>
      <c r="AK47" s="100"/>
      <c r="AL47" s="100"/>
      <c r="AM47" s="100"/>
      <c r="AN47" s="100"/>
      <c r="AO47" s="100"/>
      <c r="AP47" s="100"/>
      <c r="AQ47" s="100">
        <v>1</v>
      </c>
      <c r="AR47" s="100"/>
      <c r="AS47" s="100"/>
      <c r="AT47" s="100"/>
      <c r="AU47" s="100"/>
      <c r="AV47" s="101"/>
    </row>
    <row r="48" spans="1:48" s="102" customFormat="1" ht="20.25">
      <c r="A48" s="88">
        <f t="shared" si="1"/>
        <v>82</v>
      </c>
      <c r="B48" s="89">
        <v>40</v>
      </c>
      <c r="C48" s="90" t="s">
        <v>48</v>
      </c>
      <c r="D48" s="98" t="s">
        <v>88</v>
      </c>
      <c r="E48" s="92">
        <f t="shared" si="2"/>
        <v>175</v>
      </c>
      <c r="F48" s="92">
        <v>13</v>
      </c>
      <c r="G48" s="92">
        <v>1044</v>
      </c>
      <c r="H48" s="93">
        <f t="shared" si="3"/>
        <v>16.762452107279692</v>
      </c>
      <c r="I48" s="99"/>
      <c r="J48" s="100"/>
      <c r="K48" s="100"/>
      <c r="L48" s="100">
        <v>1</v>
      </c>
      <c r="M48" s="100"/>
      <c r="N48" s="100"/>
      <c r="O48" s="100">
        <v>1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>
        <v>1</v>
      </c>
      <c r="AB48" s="100"/>
      <c r="AC48" s="100">
        <v>1</v>
      </c>
      <c r="AD48" s="100">
        <v>1</v>
      </c>
      <c r="AE48" s="100"/>
      <c r="AF48" s="100"/>
      <c r="AG48" s="100"/>
      <c r="AH48" s="100"/>
      <c r="AI48" s="100"/>
      <c r="AJ48" s="100"/>
      <c r="AK48" s="100">
        <v>1</v>
      </c>
      <c r="AL48" s="100"/>
      <c r="AM48" s="100"/>
      <c r="AN48" s="100"/>
      <c r="AO48" s="100"/>
      <c r="AP48" s="100"/>
      <c r="AQ48" s="100"/>
      <c r="AR48" s="100">
        <v>1</v>
      </c>
      <c r="AS48" s="100"/>
      <c r="AT48" s="100"/>
      <c r="AU48" s="100"/>
      <c r="AV48" s="101"/>
    </row>
    <row r="49" spans="1:48" s="102" customFormat="1" ht="20.25">
      <c r="A49" s="88">
        <f t="shared" si="1"/>
        <v>82</v>
      </c>
      <c r="B49" s="89">
        <v>41</v>
      </c>
      <c r="C49" s="90" t="s">
        <v>48</v>
      </c>
      <c r="D49" s="98" t="s">
        <v>89</v>
      </c>
      <c r="E49" s="92">
        <f t="shared" si="2"/>
        <v>163</v>
      </c>
      <c r="F49" s="92">
        <v>16</v>
      </c>
      <c r="G49" s="92">
        <v>977</v>
      </c>
      <c r="H49" s="93">
        <f t="shared" si="3"/>
        <v>16.68372569089048</v>
      </c>
      <c r="I49" s="99"/>
      <c r="J49" s="100"/>
      <c r="K49" s="100"/>
      <c r="L49" s="100"/>
      <c r="M49" s="100"/>
      <c r="N49" s="100"/>
      <c r="O49" s="100">
        <v>1</v>
      </c>
      <c r="P49" s="100"/>
      <c r="Q49" s="100"/>
      <c r="R49" s="100"/>
      <c r="S49" s="100">
        <v>1</v>
      </c>
      <c r="T49" s="100"/>
      <c r="U49" s="100"/>
      <c r="V49" s="100"/>
      <c r="W49" s="100"/>
      <c r="X49" s="100"/>
      <c r="Y49" s="100"/>
      <c r="Z49" s="100"/>
      <c r="AA49" s="100">
        <v>1</v>
      </c>
      <c r="AB49" s="100"/>
      <c r="AC49" s="100">
        <v>1</v>
      </c>
      <c r="AD49" s="100">
        <v>1</v>
      </c>
      <c r="AE49" s="100"/>
      <c r="AF49" s="100"/>
      <c r="AG49" s="100"/>
      <c r="AH49" s="100"/>
      <c r="AI49" s="100"/>
      <c r="AJ49" s="100"/>
      <c r="AK49" s="100">
        <v>1</v>
      </c>
      <c r="AL49" s="100"/>
      <c r="AM49" s="100"/>
      <c r="AN49" s="100"/>
      <c r="AO49" s="100"/>
      <c r="AP49" s="100"/>
      <c r="AQ49" s="100"/>
      <c r="AR49" s="100">
        <v>1</v>
      </c>
      <c r="AS49" s="100"/>
      <c r="AT49" s="100"/>
      <c r="AU49" s="100"/>
      <c r="AV49" s="101"/>
    </row>
    <row r="50" spans="1:48" s="102" customFormat="1" ht="20.25">
      <c r="A50" s="88">
        <f t="shared" si="1"/>
        <v>80</v>
      </c>
      <c r="B50" s="89">
        <v>42</v>
      </c>
      <c r="C50" s="90" t="s">
        <v>48</v>
      </c>
      <c r="D50" s="98" t="s">
        <v>90</v>
      </c>
      <c r="E50" s="92">
        <f t="shared" si="2"/>
        <v>127</v>
      </c>
      <c r="F50" s="92">
        <v>47</v>
      </c>
      <c r="G50" s="92">
        <v>312</v>
      </c>
      <c r="H50" s="93">
        <f t="shared" si="3"/>
        <v>40.705128205128204</v>
      </c>
      <c r="I50" s="99"/>
      <c r="J50" s="100"/>
      <c r="K50" s="100"/>
      <c r="L50" s="100"/>
      <c r="M50" s="100"/>
      <c r="N50" s="100"/>
      <c r="O50" s="100"/>
      <c r="P50" s="100"/>
      <c r="Q50" s="100">
        <v>1</v>
      </c>
      <c r="R50" s="100"/>
      <c r="S50" s="100"/>
      <c r="T50" s="100"/>
      <c r="U50" s="100"/>
      <c r="V50" s="100"/>
      <c r="W50" s="100"/>
      <c r="X50" s="100">
        <v>1</v>
      </c>
      <c r="Y50" s="100"/>
      <c r="Z50" s="100"/>
      <c r="AA50" s="100">
        <v>1</v>
      </c>
      <c r="AB50" s="100"/>
      <c r="AC50" s="100"/>
      <c r="AD50" s="100">
        <v>1</v>
      </c>
      <c r="AE50" s="100"/>
      <c r="AF50" s="100"/>
      <c r="AG50" s="100">
        <v>1</v>
      </c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1"/>
    </row>
    <row r="51" spans="1:48" s="102" customFormat="1" ht="20.25">
      <c r="A51" s="88">
        <f t="shared" si="1"/>
        <v>80</v>
      </c>
      <c r="B51" s="89">
        <v>43</v>
      </c>
      <c r="C51" s="90" t="s">
        <v>48</v>
      </c>
      <c r="D51" s="98" t="s">
        <v>91</v>
      </c>
      <c r="E51" s="92">
        <f t="shared" si="2"/>
        <v>115</v>
      </c>
      <c r="F51" s="92">
        <v>44</v>
      </c>
      <c r="G51" s="92">
        <v>329</v>
      </c>
      <c r="H51" s="93">
        <f t="shared" si="3"/>
        <v>34.954407294832826</v>
      </c>
      <c r="I51" s="99"/>
      <c r="J51" s="100"/>
      <c r="K51" s="100"/>
      <c r="L51" s="100"/>
      <c r="M51" s="100"/>
      <c r="N51" s="100"/>
      <c r="O51" s="100"/>
      <c r="P51" s="100"/>
      <c r="Q51" s="100"/>
      <c r="R51" s="100"/>
      <c r="S51" s="100">
        <v>1</v>
      </c>
      <c r="T51" s="100"/>
      <c r="U51" s="100"/>
      <c r="V51" s="100"/>
      <c r="W51" s="100"/>
      <c r="X51" s="100">
        <v>1</v>
      </c>
      <c r="Y51" s="100"/>
      <c r="Z51" s="100"/>
      <c r="AA51" s="100"/>
      <c r="AB51" s="100">
        <v>1</v>
      </c>
      <c r="AC51" s="100">
        <v>1</v>
      </c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>
        <v>1</v>
      </c>
      <c r="AS51" s="100"/>
      <c r="AT51" s="100"/>
      <c r="AU51" s="100"/>
      <c r="AV51" s="101"/>
    </row>
    <row r="52" spans="1:48" s="102" customFormat="1" ht="36">
      <c r="A52" s="88">
        <f t="shared" si="1"/>
        <v>79</v>
      </c>
      <c r="B52" s="89">
        <v>44</v>
      </c>
      <c r="C52" s="90" t="s">
        <v>48</v>
      </c>
      <c r="D52" s="98" t="s">
        <v>92</v>
      </c>
      <c r="E52" s="92">
        <f t="shared" si="2"/>
        <v>110</v>
      </c>
      <c r="F52" s="92">
        <v>31</v>
      </c>
      <c r="G52" s="92">
        <v>560</v>
      </c>
      <c r="H52" s="93">
        <f t="shared" si="3"/>
        <v>19.642857142857142</v>
      </c>
      <c r="I52" s="99">
        <v>1</v>
      </c>
      <c r="J52" s="100"/>
      <c r="K52" s="100"/>
      <c r="L52" s="100"/>
      <c r="M52" s="100"/>
      <c r="N52" s="100"/>
      <c r="O52" s="100"/>
      <c r="P52" s="100"/>
      <c r="Q52" s="100"/>
      <c r="R52" s="100"/>
      <c r="S52" s="100">
        <v>1</v>
      </c>
      <c r="T52" s="100"/>
      <c r="U52" s="100"/>
      <c r="V52" s="100"/>
      <c r="W52" s="100">
        <v>1</v>
      </c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>
        <v>1</v>
      </c>
      <c r="AS52" s="100"/>
      <c r="AT52" s="100"/>
      <c r="AU52" s="100"/>
      <c r="AV52" s="101"/>
    </row>
    <row r="53" spans="1:48" s="102" customFormat="1" ht="20.25">
      <c r="A53" s="88">
        <f t="shared" si="1"/>
        <v>78</v>
      </c>
      <c r="B53" s="89">
        <v>45</v>
      </c>
      <c r="C53" s="90" t="s">
        <v>48</v>
      </c>
      <c r="D53" s="98" t="s">
        <v>93</v>
      </c>
      <c r="E53" s="92">
        <f t="shared" si="2"/>
        <v>97</v>
      </c>
      <c r="F53" s="92">
        <v>39</v>
      </c>
      <c r="G53" s="92">
        <v>421</v>
      </c>
      <c r="H53" s="93">
        <f t="shared" si="3"/>
        <v>23.040380047505938</v>
      </c>
      <c r="I53" s="99"/>
      <c r="J53" s="100"/>
      <c r="K53" s="100"/>
      <c r="L53" s="100"/>
      <c r="M53" s="100"/>
      <c r="N53" s="100">
        <v>1</v>
      </c>
      <c r="O53" s="100"/>
      <c r="P53" s="100">
        <v>1</v>
      </c>
      <c r="Q53" s="100"/>
      <c r="R53" s="100"/>
      <c r="S53" s="100"/>
      <c r="T53" s="100"/>
      <c r="U53" s="100"/>
      <c r="V53" s="100"/>
      <c r="W53" s="100">
        <v>1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1"/>
    </row>
    <row r="54" spans="1:48" s="102" customFormat="1" ht="20.25">
      <c r="A54" s="88">
        <f t="shared" si="1"/>
        <v>79</v>
      </c>
      <c r="B54" s="89">
        <v>46</v>
      </c>
      <c r="C54" s="90" t="s">
        <v>48</v>
      </c>
      <c r="D54" s="98" t="s">
        <v>94</v>
      </c>
      <c r="E54" s="92">
        <f t="shared" si="2"/>
        <v>88</v>
      </c>
      <c r="F54" s="92">
        <v>61</v>
      </c>
      <c r="G54" s="92">
        <v>88</v>
      </c>
      <c r="H54" s="93">
        <f t="shared" si="3"/>
        <v>100</v>
      </c>
      <c r="I54" s="99"/>
      <c r="J54" s="100"/>
      <c r="K54" s="100"/>
      <c r="L54" s="100"/>
      <c r="M54" s="100"/>
      <c r="N54" s="100"/>
      <c r="O54" s="100"/>
      <c r="P54" s="100"/>
      <c r="Q54" s="100"/>
      <c r="R54" s="100"/>
      <c r="S54" s="100">
        <v>1</v>
      </c>
      <c r="T54" s="100"/>
      <c r="U54" s="100"/>
      <c r="V54" s="100"/>
      <c r="W54" s="100"/>
      <c r="X54" s="100"/>
      <c r="Y54" s="100"/>
      <c r="Z54" s="100"/>
      <c r="AA54" s="100">
        <v>1</v>
      </c>
      <c r="AB54" s="100"/>
      <c r="AC54" s="100">
        <v>1</v>
      </c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>
        <v>1</v>
      </c>
      <c r="AS54" s="100"/>
      <c r="AT54" s="100"/>
      <c r="AU54" s="100"/>
      <c r="AV54" s="101"/>
    </row>
    <row r="55" spans="1:48" s="102" customFormat="1" ht="20.25">
      <c r="A55" s="88">
        <f t="shared" si="1"/>
        <v>79</v>
      </c>
      <c r="B55" s="89">
        <v>47</v>
      </c>
      <c r="C55" s="90" t="s">
        <v>48</v>
      </c>
      <c r="D55" s="98" t="s">
        <v>95</v>
      </c>
      <c r="E55" s="92">
        <f t="shared" si="2"/>
        <v>88</v>
      </c>
      <c r="F55" s="92">
        <v>50</v>
      </c>
      <c r="G55" s="92">
        <v>270</v>
      </c>
      <c r="H55" s="93">
        <f t="shared" si="3"/>
        <v>32.592592592592595</v>
      </c>
      <c r="I55" s="99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>
        <v>1</v>
      </c>
      <c r="U55" s="100"/>
      <c r="V55" s="100"/>
      <c r="W55" s="100"/>
      <c r="X55" s="100">
        <v>1</v>
      </c>
      <c r="Y55" s="100"/>
      <c r="Z55" s="100"/>
      <c r="AA55" s="100"/>
      <c r="AB55" s="100"/>
      <c r="AC55" s="100"/>
      <c r="AD55" s="100"/>
      <c r="AE55" s="100"/>
      <c r="AF55" s="100"/>
      <c r="AG55" s="100">
        <v>1</v>
      </c>
      <c r="AH55" s="100"/>
      <c r="AI55" s="100"/>
      <c r="AJ55" s="100">
        <v>1</v>
      </c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1"/>
    </row>
    <row r="56" spans="1:48" s="102" customFormat="1" ht="20.25">
      <c r="A56" s="88">
        <f t="shared" si="1"/>
        <v>78</v>
      </c>
      <c r="B56" s="89">
        <v>48</v>
      </c>
      <c r="C56" s="90" t="s">
        <v>48</v>
      </c>
      <c r="D56" s="98" t="s">
        <v>96</v>
      </c>
      <c r="E56" s="92">
        <f t="shared" si="2"/>
        <v>63</v>
      </c>
      <c r="F56" s="92">
        <v>54</v>
      </c>
      <c r="G56" s="92">
        <v>244</v>
      </c>
      <c r="H56" s="93">
        <f t="shared" si="3"/>
        <v>25.81967213114754</v>
      </c>
      <c r="I56" s="99"/>
      <c r="J56" s="100"/>
      <c r="K56" s="100"/>
      <c r="L56" s="100"/>
      <c r="M56" s="100"/>
      <c r="N56" s="100"/>
      <c r="O56" s="100"/>
      <c r="P56" s="100"/>
      <c r="Q56" s="100"/>
      <c r="R56" s="100"/>
      <c r="S56" s="100">
        <v>1</v>
      </c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>
        <v>1</v>
      </c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>
        <v>1</v>
      </c>
      <c r="AS56" s="100"/>
      <c r="AT56" s="100"/>
      <c r="AU56" s="100"/>
      <c r="AV56" s="101"/>
    </row>
    <row r="57" spans="1:48" s="102" customFormat="1" ht="20.25">
      <c r="A57" s="88">
        <f t="shared" si="1"/>
        <v>77</v>
      </c>
      <c r="B57" s="89">
        <v>49</v>
      </c>
      <c r="C57" s="90" t="s">
        <v>48</v>
      </c>
      <c r="D57" s="98" t="s">
        <v>97</v>
      </c>
      <c r="E57" s="92">
        <f t="shared" si="2"/>
        <v>52</v>
      </c>
      <c r="F57" s="92">
        <v>37</v>
      </c>
      <c r="G57" s="92">
        <v>485</v>
      </c>
      <c r="H57" s="93">
        <f t="shared" si="3"/>
        <v>10.721649484536082</v>
      </c>
      <c r="I57" s="99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>
        <v>1</v>
      </c>
      <c r="X57" s="100"/>
      <c r="Y57" s="100"/>
      <c r="Z57" s="100"/>
      <c r="AA57" s="100"/>
      <c r="AB57" s="100"/>
      <c r="AC57" s="100"/>
      <c r="AD57" s="100">
        <v>1</v>
      </c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1"/>
    </row>
    <row r="58" spans="1:48" s="102" customFormat="1" ht="20.25">
      <c r="A58" s="88">
        <f t="shared" si="1"/>
        <v>77</v>
      </c>
      <c r="B58" s="89">
        <v>50</v>
      </c>
      <c r="C58" s="90" t="s">
        <v>48</v>
      </c>
      <c r="D58" s="98" t="s">
        <v>98</v>
      </c>
      <c r="E58" s="92">
        <f t="shared" si="2"/>
        <v>38</v>
      </c>
      <c r="F58" s="92">
        <v>62</v>
      </c>
      <c r="G58" s="92">
        <v>86</v>
      </c>
      <c r="H58" s="93">
        <f t="shared" si="3"/>
        <v>44.18604651162791</v>
      </c>
      <c r="I58" s="99"/>
      <c r="J58" s="100"/>
      <c r="K58" s="100"/>
      <c r="L58" s="100"/>
      <c r="M58" s="100"/>
      <c r="N58" s="100"/>
      <c r="O58" s="100"/>
      <c r="P58" s="100"/>
      <c r="Q58" s="100"/>
      <c r="R58" s="100"/>
      <c r="S58" s="100">
        <v>1</v>
      </c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>
        <v>1</v>
      </c>
      <c r="AS58" s="100"/>
      <c r="AT58" s="100"/>
      <c r="AU58" s="100"/>
      <c r="AV58" s="101"/>
    </row>
    <row r="59" spans="1:48" s="102" customFormat="1" ht="20.25">
      <c r="A59" s="88">
        <f t="shared" si="1"/>
        <v>76</v>
      </c>
      <c r="B59" s="89">
        <v>51</v>
      </c>
      <c r="C59" s="90" t="s">
        <v>48</v>
      </c>
      <c r="D59" s="98" t="s">
        <v>99</v>
      </c>
      <c r="E59" s="92">
        <f t="shared" si="2"/>
        <v>27</v>
      </c>
      <c r="F59" s="92">
        <v>38</v>
      </c>
      <c r="G59" s="92">
        <v>460</v>
      </c>
      <c r="H59" s="93">
        <f t="shared" si="3"/>
        <v>5.869565217391305</v>
      </c>
      <c r="I59" s="99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>
        <v>1</v>
      </c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1"/>
    </row>
    <row r="60" spans="1:48" s="102" customFormat="1" ht="20.25">
      <c r="A60" s="88">
        <f t="shared" si="1"/>
        <v>76</v>
      </c>
      <c r="B60" s="89">
        <v>52</v>
      </c>
      <c r="C60" s="90" t="s">
        <v>48</v>
      </c>
      <c r="D60" s="98" t="s">
        <v>100</v>
      </c>
      <c r="E60" s="92">
        <f t="shared" si="2"/>
        <v>25</v>
      </c>
      <c r="F60" s="92">
        <v>59</v>
      </c>
      <c r="G60" s="92">
        <v>144</v>
      </c>
      <c r="H60" s="93">
        <f t="shared" si="3"/>
        <v>17.36111111111111</v>
      </c>
      <c r="I60" s="99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>
        <v>1</v>
      </c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1"/>
    </row>
    <row r="61" spans="1:48" s="102" customFormat="1" ht="20.25">
      <c r="A61" s="88">
        <f t="shared" si="1"/>
        <v>76</v>
      </c>
      <c r="B61" s="89">
        <v>53</v>
      </c>
      <c r="C61" s="90" t="s">
        <v>48</v>
      </c>
      <c r="D61" s="98" t="s">
        <v>101</v>
      </c>
      <c r="E61" s="92">
        <f t="shared" si="2"/>
        <v>25</v>
      </c>
      <c r="F61" s="92">
        <v>57</v>
      </c>
      <c r="G61" s="92">
        <v>177</v>
      </c>
      <c r="H61" s="93">
        <f t="shared" si="3"/>
        <v>14.124293785310735</v>
      </c>
      <c r="I61" s="99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>
        <v>1</v>
      </c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1"/>
    </row>
    <row r="62" spans="1:48" s="102" customFormat="1" ht="20.25">
      <c r="A62" s="88">
        <f t="shared" si="1"/>
        <v>76</v>
      </c>
      <c r="B62" s="89">
        <v>54</v>
      </c>
      <c r="C62" s="90" t="s">
        <v>48</v>
      </c>
      <c r="D62" s="98" t="s">
        <v>102</v>
      </c>
      <c r="E62" s="92">
        <f t="shared" si="2"/>
        <v>25</v>
      </c>
      <c r="F62" s="92">
        <v>53</v>
      </c>
      <c r="G62" s="92">
        <v>252</v>
      </c>
      <c r="H62" s="93">
        <f t="shared" si="3"/>
        <v>9.920634920634921</v>
      </c>
      <c r="I62" s="99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>
        <v>1</v>
      </c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1"/>
    </row>
    <row r="63" spans="1:48" s="109" customFormat="1" ht="20.25">
      <c r="A63" s="88">
        <f t="shared" si="1"/>
        <v>75</v>
      </c>
      <c r="B63" s="89">
        <v>55</v>
      </c>
      <c r="C63" s="105" t="s">
        <v>48</v>
      </c>
      <c r="D63" s="106" t="s">
        <v>103</v>
      </c>
      <c r="E63" s="92">
        <f t="shared" si="2"/>
        <v>0</v>
      </c>
      <c r="F63" s="92">
        <v>51</v>
      </c>
      <c r="G63" s="92">
        <v>266</v>
      </c>
      <c r="H63" s="93">
        <f t="shared" si="3"/>
        <v>0</v>
      </c>
      <c r="I63" s="107"/>
      <c r="J63" s="108"/>
      <c r="K63" s="108"/>
      <c r="L63" s="108"/>
      <c r="M63" s="108"/>
      <c r="N63" s="108"/>
      <c r="O63" s="108"/>
      <c r="P63" s="108"/>
      <c r="Q63" s="108"/>
      <c r="R63" s="108"/>
      <c r="S63" s="100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0"/>
      <c r="AT63" s="100"/>
      <c r="AU63" s="100"/>
      <c r="AV63" s="101"/>
    </row>
    <row r="64" spans="1:48" s="111" customFormat="1" ht="20.25">
      <c r="A64" s="88">
        <f t="shared" si="1"/>
        <v>75</v>
      </c>
      <c r="B64" s="89">
        <v>56</v>
      </c>
      <c r="C64" s="105" t="s">
        <v>48</v>
      </c>
      <c r="D64" s="110" t="s">
        <v>104</v>
      </c>
      <c r="E64" s="92">
        <f t="shared" si="2"/>
        <v>0</v>
      </c>
      <c r="F64" s="92">
        <v>58</v>
      </c>
      <c r="G64" s="92">
        <v>150</v>
      </c>
      <c r="H64" s="93">
        <f t="shared" si="3"/>
        <v>0</v>
      </c>
      <c r="I64" s="107"/>
      <c r="J64" s="108"/>
      <c r="K64" s="108"/>
      <c r="L64" s="108"/>
      <c r="M64" s="108"/>
      <c r="N64" s="108"/>
      <c r="O64" s="108"/>
      <c r="P64" s="108"/>
      <c r="Q64" s="108"/>
      <c r="R64" s="108"/>
      <c r="S64" s="100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0"/>
      <c r="AT64" s="100"/>
      <c r="AU64" s="100"/>
      <c r="AV64" s="101"/>
    </row>
    <row r="65" spans="1:49" s="115" customFormat="1" ht="20.25">
      <c r="A65" s="88">
        <f t="shared" si="1"/>
        <v>75</v>
      </c>
      <c r="B65" s="89">
        <v>57</v>
      </c>
      <c r="C65" s="112" t="s">
        <v>48</v>
      </c>
      <c r="D65" s="113" t="s">
        <v>105</v>
      </c>
      <c r="E65" s="92">
        <f t="shared" si="2"/>
        <v>0</v>
      </c>
      <c r="F65" s="92">
        <v>63</v>
      </c>
      <c r="G65" s="92">
        <v>0</v>
      </c>
      <c r="H65" s="93" t="e">
        <f t="shared" si="3"/>
        <v>#DIV/0!</v>
      </c>
      <c r="I65" s="107"/>
      <c r="J65" s="108"/>
      <c r="K65" s="108"/>
      <c r="L65" s="108"/>
      <c r="M65" s="108"/>
      <c r="N65" s="108"/>
      <c r="O65" s="108"/>
      <c r="P65" s="108"/>
      <c r="Q65" s="108"/>
      <c r="R65" s="108"/>
      <c r="S65" s="100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0"/>
      <c r="AT65" s="100"/>
      <c r="AU65" s="100"/>
      <c r="AV65" s="101"/>
      <c r="AW65" s="114"/>
    </row>
    <row r="66" spans="1:49" s="115" customFormat="1" ht="20.25">
      <c r="A66" s="88">
        <f t="shared" si="1"/>
        <v>75</v>
      </c>
      <c r="B66" s="89">
        <v>58</v>
      </c>
      <c r="C66" s="116" t="s">
        <v>48</v>
      </c>
      <c r="D66" s="113" t="s">
        <v>106</v>
      </c>
      <c r="E66" s="92">
        <f t="shared" si="2"/>
        <v>0</v>
      </c>
      <c r="F66" s="92">
        <v>49</v>
      </c>
      <c r="G66" s="92">
        <v>270</v>
      </c>
      <c r="H66" s="93">
        <f t="shared" si="3"/>
        <v>0</v>
      </c>
      <c r="I66" s="107"/>
      <c r="J66" s="108"/>
      <c r="K66" s="108"/>
      <c r="L66" s="108"/>
      <c r="M66" s="108"/>
      <c r="N66" s="108"/>
      <c r="O66" s="108"/>
      <c r="P66" s="108"/>
      <c r="Q66" s="108"/>
      <c r="R66" s="108"/>
      <c r="S66" s="100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0"/>
      <c r="AT66" s="100"/>
      <c r="AU66" s="100"/>
      <c r="AV66" s="101"/>
      <c r="AW66" s="114"/>
    </row>
    <row r="67" spans="1:49" s="115" customFormat="1" ht="20.25">
      <c r="A67" s="88">
        <f t="shared" si="1"/>
        <v>75</v>
      </c>
      <c r="B67" s="89">
        <v>59</v>
      </c>
      <c r="C67" s="116" t="s">
        <v>48</v>
      </c>
      <c r="D67" s="113" t="s">
        <v>107</v>
      </c>
      <c r="E67" s="92">
        <f t="shared" si="2"/>
        <v>0</v>
      </c>
      <c r="F67" s="92">
        <v>60</v>
      </c>
      <c r="G67" s="92">
        <v>131</v>
      </c>
      <c r="H67" s="93">
        <f t="shared" si="3"/>
        <v>0</v>
      </c>
      <c r="I67" s="107"/>
      <c r="J67" s="108"/>
      <c r="K67" s="108"/>
      <c r="L67" s="108"/>
      <c r="M67" s="108"/>
      <c r="N67" s="108"/>
      <c r="O67" s="108"/>
      <c r="P67" s="108"/>
      <c r="Q67" s="108"/>
      <c r="R67" s="108"/>
      <c r="S67" s="100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0"/>
      <c r="AT67" s="100"/>
      <c r="AU67" s="100"/>
      <c r="AV67" s="101"/>
      <c r="AW67" s="114"/>
    </row>
    <row r="68" spans="1:49" s="115" customFormat="1" ht="20.25">
      <c r="A68" s="88">
        <f t="shared" si="1"/>
        <v>75</v>
      </c>
      <c r="B68" s="89">
        <v>60</v>
      </c>
      <c r="C68" s="117" t="s">
        <v>48</v>
      </c>
      <c r="D68" s="118" t="s">
        <v>108</v>
      </c>
      <c r="E68" s="92">
        <f t="shared" si="2"/>
        <v>0</v>
      </c>
      <c r="F68" s="92">
        <v>55</v>
      </c>
      <c r="G68" s="92">
        <v>200</v>
      </c>
      <c r="H68" s="93">
        <f t="shared" si="3"/>
        <v>0</v>
      </c>
      <c r="I68" s="99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1"/>
      <c r="AW68" s="114"/>
    </row>
    <row r="69" spans="1:49" s="115" customFormat="1" ht="20.25">
      <c r="A69" s="88">
        <f t="shared" si="1"/>
        <v>75</v>
      </c>
      <c r="B69" s="89">
        <v>61</v>
      </c>
      <c r="C69" s="117" t="s">
        <v>48</v>
      </c>
      <c r="D69" s="119" t="s">
        <v>109</v>
      </c>
      <c r="E69" s="92">
        <f t="shared" si="2"/>
        <v>0</v>
      </c>
      <c r="F69" s="92">
        <v>42</v>
      </c>
      <c r="G69" s="92">
        <v>377</v>
      </c>
      <c r="H69" s="93">
        <f t="shared" si="3"/>
        <v>0</v>
      </c>
      <c r="I69" s="99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1"/>
      <c r="AW69" s="114"/>
    </row>
    <row r="70" spans="1:49" s="115" customFormat="1" ht="20.25">
      <c r="A70" s="88">
        <f t="shared" si="1"/>
        <v>75</v>
      </c>
      <c r="B70" s="89">
        <v>62</v>
      </c>
      <c r="C70" s="116" t="s">
        <v>48</v>
      </c>
      <c r="D70" s="113" t="s">
        <v>110</v>
      </c>
      <c r="E70" s="92">
        <f t="shared" si="2"/>
        <v>0</v>
      </c>
      <c r="F70" s="92">
        <v>56</v>
      </c>
      <c r="G70" s="92">
        <v>189</v>
      </c>
      <c r="H70" s="93">
        <f t="shared" si="3"/>
        <v>0</v>
      </c>
      <c r="I70" s="107"/>
      <c r="J70" s="108"/>
      <c r="K70" s="108"/>
      <c r="L70" s="108"/>
      <c r="M70" s="108"/>
      <c r="N70" s="108"/>
      <c r="O70" s="108"/>
      <c r="P70" s="108"/>
      <c r="Q70" s="108"/>
      <c r="R70" s="108"/>
      <c r="S70" s="100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0"/>
      <c r="AT70" s="100"/>
      <c r="AU70" s="100"/>
      <c r="AV70" s="101"/>
      <c r="AW70" s="114"/>
    </row>
    <row r="71" spans="1:49" s="115" customFormat="1" ht="20.25">
      <c r="A71" s="88">
        <f t="shared" si="1"/>
        <v>75</v>
      </c>
      <c r="B71" s="89">
        <v>63</v>
      </c>
      <c r="C71" s="116" t="s">
        <v>48</v>
      </c>
      <c r="D71" s="113" t="s">
        <v>111</v>
      </c>
      <c r="E71" s="92">
        <f t="shared" si="2"/>
        <v>0</v>
      </c>
      <c r="F71" s="92">
        <v>29</v>
      </c>
      <c r="G71" s="92">
        <v>605</v>
      </c>
      <c r="H71" s="93">
        <f t="shared" si="3"/>
        <v>0</v>
      </c>
      <c r="I71" s="107"/>
      <c r="J71" s="108"/>
      <c r="K71" s="108"/>
      <c r="L71" s="108"/>
      <c r="M71" s="108"/>
      <c r="N71" s="108"/>
      <c r="O71" s="108"/>
      <c r="P71" s="108"/>
      <c r="Q71" s="108"/>
      <c r="R71" s="108"/>
      <c r="S71" s="100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0"/>
      <c r="AT71" s="100"/>
      <c r="AU71" s="100"/>
      <c r="AV71" s="101"/>
      <c r="AW71" s="114"/>
    </row>
    <row r="72" spans="1:49" s="115" customFormat="1" ht="20.25">
      <c r="A72" s="88">
        <f t="shared" si="1"/>
        <v>94</v>
      </c>
      <c r="B72" s="89">
        <v>64</v>
      </c>
      <c r="C72" s="120" t="s">
        <v>112</v>
      </c>
      <c r="D72" s="119" t="s">
        <v>113</v>
      </c>
      <c r="E72" s="92">
        <f t="shared" si="2"/>
        <v>499</v>
      </c>
      <c r="F72" s="92">
        <v>1</v>
      </c>
      <c r="G72" s="92">
        <v>1074</v>
      </c>
      <c r="H72" s="93">
        <f t="shared" si="3"/>
        <v>46.46182495344506</v>
      </c>
      <c r="I72" s="99">
        <v>1</v>
      </c>
      <c r="J72" s="100">
        <v>1</v>
      </c>
      <c r="K72" s="100"/>
      <c r="L72" s="100"/>
      <c r="M72" s="100">
        <v>1</v>
      </c>
      <c r="N72" s="100">
        <v>1</v>
      </c>
      <c r="O72" s="100"/>
      <c r="P72" s="100">
        <v>1</v>
      </c>
      <c r="Q72" s="100">
        <v>1</v>
      </c>
      <c r="R72" s="100"/>
      <c r="S72" s="100"/>
      <c r="T72" s="100">
        <v>1</v>
      </c>
      <c r="U72" s="100"/>
      <c r="V72" s="100">
        <v>1</v>
      </c>
      <c r="W72" s="100">
        <v>1</v>
      </c>
      <c r="X72" s="100">
        <v>1</v>
      </c>
      <c r="Y72" s="100">
        <v>1</v>
      </c>
      <c r="Z72" s="100">
        <v>1</v>
      </c>
      <c r="AA72" s="100"/>
      <c r="AB72" s="100"/>
      <c r="AC72" s="100"/>
      <c r="AD72" s="100"/>
      <c r="AE72" s="100">
        <v>1</v>
      </c>
      <c r="AF72" s="100">
        <v>1</v>
      </c>
      <c r="AG72" s="100">
        <v>1</v>
      </c>
      <c r="AH72" s="100"/>
      <c r="AI72" s="100"/>
      <c r="AJ72" s="100">
        <v>1</v>
      </c>
      <c r="AK72" s="100"/>
      <c r="AL72" s="100"/>
      <c r="AM72" s="100"/>
      <c r="AN72" s="100">
        <v>1</v>
      </c>
      <c r="AO72" s="100">
        <v>1</v>
      </c>
      <c r="AP72" s="100"/>
      <c r="AQ72" s="100">
        <v>1</v>
      </c>
      <c r="AR72" s="100"/>
      <c r="AS72" s="100"/>
      <c r="AT72" s="100"/>
      <c r="AU72" s="100"/>
      <c r="AV72" s="101"/>
      <c r="AW72" s="114"/>
    </row>
    <row r="73" spans="1:49" s="115" customFormat="1" ht="20.25">
      <c r="A73" s="88">
        <f aca="true" t="shared" si="4" ref="A73:A127">115-COUNTBLANK(I73:AV73)</f>
        <v>93</v>
      </c>
      <c r="B73" s="89">
        <v>65</v>
      </c>
      <c r="C73" s="120" t="s">
        <v>112</v>
      </c>
      <c r="D73" s="113" t="s">
        <v>114</v>
      </c>
      <c r="E73" s="92">
        <f aca="true" t="shared" si="5" ref="E73:E113">SUMPRODUCT(I$8:AV$8,I73:AV73)</f>
        <v>484</v>
      </c>
      <c r="F73" s="92">
        <v>2</v>
      </c>
      <c r="G73" s="92">
        <v>894</v>
      </c>
      <c r="H73" s="93">
        <f aca="true" t="shared" si="6" ref="H73:H113">E73/G73*100</f>
        <v>54.138702460850105</v>
      </c>
      <c r="I73" s="107">
        <v>1</v>
      </c>
      <c r="J73" s="108"/>
      <c r="K73" s="108"/>
      <c r="L73" s="108">
        <v>1</v>
      </c>
      <c r="M73" s="108">
        <v>1</v>
      </c>
      <c r="N73" s="108"/>
      <c r="O73" s="108"/>
      <c r="P73" s="108">
        <v>1</v>
      </c>
      <c r="Q73" s="108">
        <v>1</v>
      </c>
      <c r="R73" s="108">
        <v>1</v>
      </c>
      <c r="S73" s="100"/>
      <c r="T73" s="108">
        <v>1</v>
      </c>
      <c r="U73" s="108"/>
      <c r="V73" s="108">
        <v>1</v>
      </c>
      <c r="W73" s="108">
        <v>1</v>
      </c>
      <c r="X73" s="108"/>
      <c r="Y73" s="108">
        <v>1</v>
      </c>
      <c r="Z73" s="108">
        <v>1</v>
      </c>
      <c r="AA73" s="108"/>
      <c r="AB73" s="108">
        <v>1</v>
      </c>
      <c r="AC73" s="108"/>
      <c r="AD73" s="108">
        <v>1</v>
      </c>
      <c r="AE73" s="108"/>
      <c r="AF73" s="108">
        <v>1</v>
      </c>
      <c r="AG73" s="108">
        <v>1</v>
      </c>
      <c r="AH73" s="108">
        <v>1</v>
      </c>
      <c r="AI73" s="108"/>
      <c r="AJ73" s="108"/>
      <c r="AK73" s="108"/>
      <c r="AL73" s="108"/>
      <c r="AM73" s="108"/>
      <c r="AN73" s="108"/>
      <c r="AO73" s="108"/>
      <c r="AP73" s="108">
        <v>1</v>
      </c>
      <c r="AQ73" s="108">
        <v>1</v>
      </c>
      <c r="AR73" s="108"/>
      <c r="AS73" s="100"/>
      <c r="AT73" s="100"/>
      <c r="AU73" s="100"/>
      <c r="AV73" s="101"/>
      <c r="AW73" s="114"/>
    </row>
    <row r="74" spans="1:49" s="115" customFormat="1" ht="20.25">
      <c r="A74" s="88">
        <f t="shared" si="4"/>
        <v>84</v>
      </c>
      <c r="B74" s="89">
        <v>66</v>
      </c>
      <c r="C74" s="112" t="s">
        <v>112</v>
      </c>
      <c r="D74" s="119" t="s">
        <v>115</v>
      </c>
      <c r="E74" s="92">
        <f t="shared" si="5"/>
        <v>245</v>
      </c>
      <c r="F74" s="92">
        <v>3</v>
      </c>
      <c r="G74" s="92">
        <v>692</v>
      </c>
      <c r="H74" s="93">
        <f t="shared" si="6"/>
        <v>35.40462427745665</v>
      </c>
      <c r="I74" s="99"/>
      <c r="J74" s="100">
        <v>1</v>
      </c>
      <c r="K74" s="100"/>
      <c r="L74" s="100"/>
      <c r="M74" s="100">
        <v>1</v>
      </c>
      <c r="N74" s="100"/>
      <c r="O74" s="100"/>
      <c r="P74" s="100"/>
      <c r="Q74" s="100">
        <v>1</v>
      </c>
      <c r="R74" s="100"/>
      <c r="S74" s="100"/>
      <c r="T74" s="100">
        <v>1</v>
      </c>
      <c r="U74" s="100"/>
      <c r="V74" s="100">
        <v>1</v>
      </c>
      <c r="W74" s="100"/>
      <c r="X74" s="100"/>
      <c r="Y74" s="100"/>
      <c r="Z74" s="100">
        <v>1</v>
      </c>
      <c r="AA74" s="100"/>
      <c r="AB74" s="100"/>
      <c r="AC74" s="100">
        <v>1</v>
      </c>
      <c r="AD74" s="100"/>
      <c r="AE74" s="100"/>
      <c r="AF74" s="100"/>
      <c r="AG74" s="100">
        <v>1</v>
      </c>
      <c r="AH74" s="100"/>
      <c r="AI74" s="100"/>
      <c r="AJ74" s="100"/>
      <c r="AK74" s="100"/>
      <c r="AL74" s="100"/>
      <c r="AM74" s="100"/>
      <c r="AN74" s="100"/>
      <c r="AO74" s="100"/>
      <c r="AP74" s="100"/>
      <c r="AQ74" s="100">
        <v>1</v>
      </c>
      <c r="AR74" s="100"/>
      <c r="AS74" s="100"/>
      <c r="AT74" s="100"/>
      <c r="AU74" s="100"/>
      <c r="AV74" s="101"/>
      <c r="AW74" s="114"/>
    </row>
    <row r="75" spans="1:49" s="115" customFormat="1" ht="20.25">
      <c r="A75" s="88">
        <f t="shared" si="4"/>
        <v>84</v>
      </c>
      <c r="B75" s="89">
        <v>67</v>
      </c>
      <c r="C75" s="112" t="s">
        <v>112</v>
      </c>
      <c r="D75" s="113" t="s">
        <v>116</v>
      </c>
      <c r="E75" s="92">
        <f t="shared" si="5"/>
        <v>239</v>
      </c>
      <c r="F75" s="92">
        <v>5</v>
      </c>
      <c r="G75" s="92">
        <v>329</v>
      </c>
      <c r="H75" s="93">
        <f t="shared" si="6"/>
        <v>72.64437689969606</v>
      </c>
      <c r="I75" s="107">
        <v>1</v>
      </c>
      <c r="J75" s="108"/>
      <c r="K75" s="108"/>
      <c r="L75" s="108"/>
      <c r="M75" s="108">
        <v>1</v>
      </c>
      <c r="N75" s="108"/>
      <c r="O75" s="108"/>
      <c r="P75" s="108"/>
      <c r="Q75" s="108">
        <v>1</v>
      </c>
      <c r="R75" s="108"/>
      <c r="S75" s="100"/>
      <c r="T75" s="108">
        <v>1</v>
      </c>
      <c r="U75" s="108"/>
      <c r="V75" s="108"/>
      <c r="W75" s="108"/>
      <c r="X75" s="108"/>
      <c r="Y75" s="108">
        <v>1</v>
      </c>
      <c r="Z75" s="108"/>
      <c r="AA75" s="108"/>
      <c r="AB75" s="108"/>
      <c r="AC75" s="108"/>
      <c r="AD75" s="108"/>
      <c r="AE75" s="108"/>
      <c r="AF75" s="108">
        <v>1</v>
      </c>
      <c r="AG75" s="108">
        <v>1</v>
      </c>
      <c r="AH75" s="108">
        <v>1</v>
      </c>
      <c r="AI75" s="108"/>
      <c r="AJ75" s="108"/>
      <c r="AK75" s="108"/>
      <c r="AL75" s="108"/>
      <c r="AM75" s="108"/>
      <c r="AN75" s="108"/>
      <c r="AO75" s="108"/>
      <c r="AP75" s="108">
        <v>1</v>
      </c>
      <c r="AQ75" s="108"/>
      <c r="AR75" s="108"/>
      <c r="AS75" s="100"/>
      <c r="AT75" s="100"/>
      <c r="AU75" s="100"/>
      <c r="AV75" s="101"/>
      <c r="AW75" s="114"/>
    </row>
    <row r="76" spans="1:49" s="115" customFormat="1" ht="20.25">
      <c r="A76" s="88">
        <f t="shared" si="4"/>
        <v>83</v>
      </c>
      <c r="B76" s="89">
        <v>68</v>
      </c>
      <c r="C76" s="112" t="s">
        <v>112</v>
      </c>
      <c r="D76" s="121" t="s">
        <v>117</v>
      </c>
      <c r="E76" s="92">
        <f t="shared" si="5"/>
        <v>220</v>
      </c>
      <c r="F76" s="92">
        <v>6</v>
      </c>
      <c r="G76" s="92">
        <v>280</v>
      </c>
      <c r="H76" s="93">
        <f t="shared" si="6"/>
        <v>78.57142857142857</v>
      </c>
      <c r="I76" s="107"/>
      <c r="J76" s="108">
        <v>1</v>
      </c>
      <c r="K76" s="108"/>
      <c r="L76" s="108"/>
      <c r="M76" s="108">
        <v>1</v>
      </c>
      <c r="N76" s="108"/>
      <c r="O76" s="108"/>
      <c r="P76" s="108"/>
      <c r="Q76" s="108">
        <v>1</v>
      </c>
      <c r="R76" s="108"/>
      <c r="S76" s="100"/>
      <c r="T76" s="108">
        <v>1</v>
      </c>
      <c r="U76" s="108"/>
      <c r="V76" s="108">
        <v>1</v>
      </c>
      <c r="W76" s="108"/>
      <c r="X76" s="108"/>
      <c r="Y76" s="108"/>
      <c r="Z76" s="108">
        <v>1</v>
      </c>
      <c r="AA76" s="108"/>
      <c r="AB76" s="108"/>
      <c r="AC76" s="108"/>
      <c r="AD76" s="108"/>
      <c r="AE76" s="108"/>
      <c r="AF76" s="108"/>
      <c r="AG76" s="108">
        <v>1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>
        <v>1</v>
      </c>
      <c r="AR76" s="108"/>
      <c r="AS76" s="100"/>
      <c r="AT76" s="100"/>
      <c r="AU76" s="100"/>
      <c r="AV76" s="101"/>
      <c r="AW76" s="114"/>
    </row>
    <row r="77" spans="1:49" s="115" customFormat="1" ht="20.25">
      <c r="A77" s="88">
        <f t="shared" si="4"/>
        <v>79</v>
      </c>
      <c r="B77" s="89">
        <v>69</v>
      </c>
      <c r="C77" s="112" t="s">
        <v>112</v>
      </c>
      <c r="D77" s="113" t="s">
        <v>118</v>
      </c>
      <c r="E77" s="92">
        <f t="shared" si="5"/>
        <v>112</v>
      </c>
      <c r="F77" s="92">
        <v>8</v>
      </c>
      <c r="G77" s="92">
        <v>182</v>
      </c>
      <c r="H77" s="93">
        <f t="shared" si="6"/>
        <v>61.53846153846154</v>
      </c>
      <c r="I77" s="107"/>
      <c r="J77" s="108"/>
      <c r="K77" s="108"/>
      <c r="L77" s="108"/>
      <c r="M77" s="108"/>
      <c r="N77" s="108"/>
      <c r="O77" s="108"/>
      <c r="P77" s="108"/>
      <c r="Q77" s="108">
        <v>1</v>
      </c>
      <c r="R77" s="108"/>
      <c r="S77" s="100"/>
      <c r="T77" s="108">
        <v>1</v>
      </c>
      <c r="U77" s="108"/>
      <c r="V77" s="108">
        <v>1</v>
      </c>
      <c r="W77" s="108"/>
      <c r="X77" s="108"/>
      <c r="Y77" s="108"/>
      <c r="Z77" s="108">
        <v>1</v>
      </c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0"/>
      <c r="AT77" s="100"/>
      <c r="AU77" s="100"/>
      <c r="AV77" s="101"/>
      <c r="AW77" s="114"/>
    </row>
    <row r="78" spans="1:48" s="102" customFormat="1" ht="36.75">
      <c r="A78" s="88">
        <f t="shared" si="4"/>
        <v>79</v>
      </c>
      <c r="B78" s="89">
        <v>70</v>
      </c>
      <c r="C78" s="112" t="s">
        <v>112</v>
      </c>
      <c r="D78" s="104" t="s">
        <v>119</v>
      </c>
      <c r="E78" s="92">
        <f t="shared" si="5"/>
        <v>100</v>
      </c>
      <c r="F78" s="92">
        <v>7</v>
      </c>
      <c r="G78" s="92">
        <v>187</v>
      </c>
      <c r="H78" s="93">
        <f t="shared" si="6"/>
        <v>53.475935828877006</v>
      </c>
      <c r="I78" s="107"/>
      <c r="J78" s="108"/>
      <c r="K78" s="108"/>
      <c r="L78" s="108"/>
      <c r="M78" s="108"/>
      <c r="N78" s="108"/>
      <c r="O78" s="108"/>
      <c r="P78" s="108"/>
      <c r="Q78" s="108"/>
      <c r="R78" s="108"/>
      <c r="S78" s="100"/>
      <c r="T78" s="108">
        <v>1</v>
      </c>
      <c r="U78" s="108"/>
      <c r="V78" s="108">
        <v>1</v>
      </c>
      <c r="W78" s="108"/>
      <c r="X78" s="108"/>
      <c r="Y78" s="108"/>
      <c r="Z78" s="108">
        <v>1</v>
      </c>
      <c r="AA78" s="108"/>
      <c r="AB78" s="108"/>
      <c r="AC78" s="108"/>
      <c r="AD78" s="108"/>
      <c r="AE78" s="108"/>
      <c r="AF78" s="108"/>
      <c r="AG78" s="108">
        <v>1</v>
      </c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0"/>
      <c r="AT78" s="100"/>
      <c r="AU78" s="100"/>
      <c r="AV78" s="101"/>
    </row>
    <row r="79" spans="1:49" s="115" customFormat="1" ht="20.25">
      <c r="A79" s="88">
        <f t="shared" si="4"/>
        <v>78</v>
      </c>
      <c r="B79" s="89">
        <v>71</v>
      </c>
      <c r="C79" s="112" t="s">
        <v>112</v>
      </c>
      <c r="D79" s="113" t="s">
        <v>120</v>
      </c>
      <c r="E79" s="92">
        <f t="shared" si="5"/>
        <v>95</v>
      </c>
      <c r="F79" s="92">
        <v>10</v>
      </c>
      <c r="G79" s="92">
        <v>95</v>
      </c>
      <c r="H79" s="93">
        <f t="shared" si="6"/>
        <v>100</v>
      </c>
      <c r="I79" s="107">
        <v>1</v>
      </c>
      <c r="J79" s="108"/>
      <c r="K79" s="108"/>
      <c r="L79" s="108"/>
      <c r="M79" s="108"/>
      <c r="N79" s="108"/>
      <c r="O79" s="108"/>
      <c r="P79" s="108"/>
      <c r="Q79" s="108">
        <v>1</v>
      </c>
      <c r="R79" s="108"/>
      <c r="S79" s="100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>
        <v>1</v>
      </c>
      <c r="AJ79" s="108"/>
      <c r="AK79" s="108"/>
      <c r="AL79" s="108"/>
      <c r="AM79" s="108"/>
      <c r="AN79" s="108"/>
      <c r="AO79" s="108"/>
      <c r="AP79" s="108"/>
      <c r="AQ79" s="108"/>
      <c r="AR79" s="108"/>
      <c r="AS79" s="100"/>
      <c r="AT79" s="100"/>
      <c r="AU79" s="100"/>
      <c r="AV79" s="101"/>
      <c r="AW79" s="114"/>
    </row>
    <row r="80" spans="1:49" s="115" customFormat="1" ht="20.25">
      <c r="A80" s="88">
        <f t="shared" si="4"/>
        <v>79</v>
      </c>
      <c r="B80" s="89">
        <v>72</v>
      </c>
      <c r="C80" s="112" t="s">
        <v>112</v>
      </c>
      <c r="D80" s="113" t="s">
        <v>121</v>
      </c>
      <c r="E80" s="92">
        <f t="shared" si="5"/>
        <v>90</v>
      </c>
      <c r="F80" s="92">
        <v>9</v>
      </c>
      <c r="G80" s="92">
        <v>123</v>
      </c>
      <c r="H80" s="93">
        <f t="shared" si="6"/>
        <v>73.17073170731707</v>
      </c>
      <c r="I80" s="107"/>
      <c r="J80" s="108"/>
      <c r="K80" s="108"/>
      <c r="L80" s="108"/>
      <c r="M80" s="108"/>
      <c r="N80" s="108"/>
      <c r="O80" s="108"/>
      <c r="P80" s="108"/>
      <c r="Q80" s="108"/>
      <c r="R80" s="108"/>
      <c r="S80" s="100"/>
      <c r="T80" s="108"/>
      <c r="U80" s="108"/>
      <c r="V80" s="108">
        <v>1</v>
      </c>
      <c r="W80" s="108"/>
      <c r="X80" s="108"/>
      <c r="Y80" s="108"/>
      <c r="Z80" s="108">
        <v>1</v>
      </c>
      <c r="AA80" s="108"/>
      <c r="AB80" s="108"/>
      <c r="AC80" s="108"/>
      <c r="AD80" s="108">
        <v>1</v>
      </c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>
        <v>1</v>
      </c>
      <c r="AR80" s="108"/>
      <c r="AS80" s="100"/>
      <c r="AT80" s="100"/>
      <c r="AU80" s="100"/>
      <c r="AV80" s="101"/>
      <c r="AW80" s="114"/>
    </row>
    <row r="81" spans="1:49" s="115" customFormat="1" ht="20.25">
      <c r="A81" s="88">
        <f t="shared" si="4"/>
        <v>77</v>
      </c>
      <c r="B81" s="89">
        <v>73</v>
      </c>
      <c r="C81" s="112" t="s">
        <v>112</v>
      </c>
      <c r="D81" s="113" t="s">
        <v>122</v>
      </c>
      <c r="E81" s="92">
        <f t="shared" si="5"/>
        <v>50</v>
      </c>
      <c r="F81" s="92">
        <v>11</v>
      </c>
      <c r="G81" s="92">
        <v>82</v>
      </c>
      <c r="H81" s="93">
        <f t="shared" si="6"/>
        <v>60.97560975609756</v>
      </c>
      <c r="I81" s="107"/>
      <c r="J81" s="108"/>
      <c r="K81" s="108"/>
      <c r="L81" s="108"/>
      <c r="M81" s="108"/>
      <c r="N81" s="108"/>
      <c r="O81" s="108"/>
      <c r="P81" s="108"/>
      <c r="Q81" s="108">
        <v>1</v>
      </c>
      <c r="R81" s="108"/>
      <c r="S81" s="100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>
        <v>1</v>
      </c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0"/>
      <c r="AT81" s="100"/>
      <c r="AU81" s="100"/>
      <c r="AV81" s="101"/>
      <c r="AW81" s="114"/>
    </row>
    <row r="82" spans="1:49" s="115" customFormat="1" ht="20.25">
      <c r="A82" s="88">
        <f t="shared" si="4"/>
        <v>75</v>
      </c>
      <c r="B82" s="89">
        <v>74</v>
      </c>
      <c r="C82" s="120" t="s">
        <v>112</v>
      </c>
      <c r="D82" s="113" t="s">
        <v>123</v>
      </c>
      <c r="E82" s="92">
        <f t="shared" si="5"/>
        <v>0</v>
      </c>
      <c r="F82" s="92">
        <v>12</v>
      </c>
      <c r="G82" s="92">
        <v>50</v>
      </c>
      <c r="H82" s="93">
        <f t="shared" si="6"/>
        <v>0</v>
      </c>
      <c r="I82" s="107"/>
      <c r="J82" s="108"/>
      <c r="K82" s="108"/>
      <c r="L82" s="108"/>
      <c r="M82" s="108"/>
      <c r="N82" s="108"/>
      <c r="O82" s="108"/>
      <c r="P82" s="108"/>
      <c r="Q82" s="108"/>
      <c r="R82" s="108"/>
      <c r="S82" s="100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0"/>
      <c r="AT82" s="100"/>
      <c r="AU82" s="100"/>
      <c r="AV82" s="101"/>
      <c r="AW82" s="114"/>
    </row>
    <row r="83" spans="1:49" s="115" customFormat="1" ht="20.25">
      <c r="A83" s="88">
        <f t="shared" si="4"/>
        <v>75</v>
      </c>
      <c r="B83" s="89">
        <v>75</v>
      </c>
      <c r="C83" s="122" t="s">
        <v>112</v>
      </c>
      <c r="D83" s="113" t="s">
        <v>124</v>
      </c>
      <c r="E83" s="92">
        <f t="shared" si="5"/>
        <v>0</v>
      </c>
      <c r="F83" s="92">
        <v>15</v>
      </c>
      <c r="G83" s="92">
        <v>0</v>
      </c>
      <c r="H83" s="93" t="e">
        <f t="shared" si="6"/>
        <v>#DIV/0!</v>
      </c>
      <c r="I83" s="107"/>
      <c r="J83" s="108"/>
      <c r="K83" s="108"/>
      <c r="L83" s="108"/>
      <c r="M83" s="108"/>
      <c r="N83" s="108"/>
      <c r="O83" s="108"/>
      <c r="P83" s="108"/>
      <c r="Q83" s="108"/>
      <c r="R83" s="108"/>
      <c r="S83" s="100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0"/>
      <c r="AT83" s="100"/>
      <c r="AU83" s="100"/>
      <c r="AV83" s="101"/>
      <c r="AW83" s="114"/>
    </row>
    <row r="84" spans="1:49" s="115" customFormat="1" ht="20.25">
      <c r="A84" s="88">
        <f t="shared" si="4"/>
        <v>75</v>
      </c>
      <c r="B84" s="89">
        <v>76</v>
      </c>
      <c r="C84" s="120" t="s">
        <v>112</v>
      </c>
      <c r="D84" s="113" t="s">
        <v>125</v>
      </c>
      <c r="E84" s="92">
        <f t="shared" si="5"/>
        <v>0</v>
      </c>
      <c r="F84" s="92">
        <v>14</v>
      </c>
      <c r="G84" s="92">
        <v>38</v>
      </c>
      <c r="H84" s="93">
        <f t="shared" si="6"/>
        <v>0</v>
      </c>
      <c r="I84" s="107"/>
      <c r="J84" s="108"/>
      <c r="K84" s="108"/>
      <c r="L84" s="108"/>
      <c r="M84" s="108"/>
      <c r="N84" s="108"/>
      <c r="O84" s="108"/>
      <c r="P84" s="108"/>
      <c r="Q84" s="108"/>
      <c r="R84" s="108"/>
      <c r="S84" s="100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0"/>
      <c r="AT84" s="100"/>
      <c r="AU84" s="100"/>
      <c r="AV84" s="101"/>
      <c r="AW84" s="114"/>
    </row>
    <row r="85" spans="1:49" s="115" customFormat="1" ht="20.25">
      <c r="A85" s="88">
        <f t="shared" si="4"/>
        <v>75</v>
      </c>
      <c r="B85" s="89">
        <v>77</v>
      </c>
      <c r="C85" s="120" t="s">
        <v>112</v>
      </c>
      <c r="D85" s="113" t="s">
        <v>126</v>
      </c>
      <c r="E85" s="92">
        <f t="shared" si="5"/>
        <v>0</v>
      </c>
      <c r="F85" s="92">
        <v>4</v>
      </c>
      <c r="G85" s="92">
        <v>425</v>
      </c>
      <c r="H85" s="93">
        <f t="shared" si="6"/>
        <v>0</v>
      </c>
      <c r="I85" s="107"/>
      <c r="J85" s="108"/>
      <c r="K85" s="108"/>
      <c r="L85" s="108"/>
      <c r="M85" s="108"/>
      <c r="N85" s="108"/>
      <c r="O85" s="108"/>
      <c r="P85" s="108"/>
      <c r="Q85" s="108"/>
      <c r="R85" s="108"/>
      <c r="S85" s="100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0"/>
      <c r="AT85" s="100"/>
      <c r="AU85" s="100"/>
      <c r="AV85" s="101"/>
      <c r="AW85" s="114"/>
    </row>
    <row r="86" spans="1:49" s="115" customFormat="1" ht="20.25">
      <c r="A86" s="88">
        <f t="shared" si="4"/>
        <v>75</v>
      </c>
      <c r="B86" s="89">
        <v>78</v>
      </c>
      <c r="C86" s="122" t="s">
        <v>112</v>
      </c>
      <c r="D86" s="113" t="s">
        <v>127</v>
      </c>
      <c r="E86" s="92">
        <f t="shared" si="5"/>
        <v>0</v>
      </c>
      <c r="F86" s="92">
        <v>13</v>
      </c>
      <c r="G86" s="92">
        <v>40</v>
      </c>
      <c r="H86" s="93">
        <f t="shared" si="6"/>
        <v>0</v>
      </c>
      <c r="I86" s="107"/>
      <c r="J86" s="108"/>
      <c r="K86" s="108"/>
      <c r="L86" s="108"/>
      <c r="M86" s="108"/>
      <c r="N86" s="108"/>
      <c r="O86" s="108"/>
      <c r="P86" s="108"/>
      <c r="Q86" s="108"/>
      <c r="R86" s="108"/>
      <c r="S86" s="100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0"/>
      <c r="AT86" s="100"/>
      <c r="AU86" s="100"/>
      <c r="AV86" s="101"/>
      <c r="AW86" s="114"/>
    </row>
    <row r="87" spans="1:49" s="115" customFormat="1" ht="20.25">
      <c r="A87" s="88">
        <f t="shared" si="4"/>
        <v>75</v>
      </c>
      <c r="B87" s="89">
        <v>79</v>
      </c>
      <c r="C87" s="122" t="s">
        <v>128</v>
      </c>
      <c r="D87" s="113" t="s">
        <v>129</v>
      </c>
      <c r="E87" s="92">
        <f t="shared" si="5"/>
        <v>0</v>
      </c>
      <c r="F87" s="92">
        <v>22</v>
      </c>
      <c r="G87" s="92">
        <v>79</v>
      </c>
      <c r="H87" s="93">
        <f t="shared" si="6"/>
        <v>0</v>
      </c>
      <c r="I87" s="107"/>
      <c r="J87" s="108"/>
      <c r="K87" s="108"/>
      <c r="L87" s="108"/>
      <c r="M87" s="108"/>
      <c r="N87" s="108"/>
      <c r="O87" s="108"/>
      <c r="P87" s="108"/>
      <c r="Q87" s="108"/>
      <c r="R87" s="108"/>
      <c r="S87" s="100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0"/>
      <c r="AT87" s="100"/>
      <c r="AU87" s="100"/>
      <c r="AV87" s="101"/>
      <c r="AW87" s="114"/>
    </row>
    <row r="88" spans="1:49" s="115" customFormat="1" ht="36.75">
      <c r="A88" s="88">
        <f t="shared" si="4"/>
        <v>75</v>
      </c>
      <c r="B88" s="89">
        <v>80</v>
      </c>
      <c r="C88" s="122" t="s">
        <v>128</v>
      </c>
      <c r="D88" s="113" t="s">
        <v>130</v>
      </c>
      <c r="E88" s="92">
        <f t="shared" si="5"/>
        <v>0</v>
      </c>
      <c r="F88" s="92">
        <v>25</v>
      </c>
      <c r="G88" s="92">
        <v>46</v>
      </c>
      <c r="H88" s="93">
        <f t="shared" si="6"/>
        <v>0</v>
      </c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0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0"/>
      <c r="AT88" s="100"/>
      <c r="AU88" s="100"/>
      <c r="AV88" s="101"/>
      <c r="AW88" s="114"/>
    </row>
    <row r="89" spans="1:49" s="115" customFormat="1" ht="20.25">
      <c r="A89" s="88">
        <f t="shared" si="4"/>
        <v>75</v>
      </c>
      <c r="B89" s="89">
        <v>81</v>
      </c>
      <c r="C89" s="122" t="s">
        <v>128</v>
      </c>
      <c r="D89" s="113" t="s">
        <v>131</v>
      </c>
      <c r="E89" s="92">
        <f t="shared" si="5"/>
        <v>0</v>
      </c>
      <c r="F89" s="92">
        <v>14</v>
      </c>
      <c r="G89" s="92">
        <v>117</v>
      </c>
      <c r="H89" s="93">
        <f t="shared" si="6"/>
        <v>0</v>
      </c>
      <c r="I89" s="107"/>
      <c r="J89" s="108"/>
      <c r="K89" s="108"/>
      <c r="L89" s="108"/>
      <c r="M89" s="108"/>
      <c r="N89" s="108"/>
      <c r="O89" s="108"/>
      <c r="P89" s="108"/>
      <c r="Q89" s="108"/>
      <c r="R89" s="108"/>
      <c r="S89" s="100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0"/>
      <c r="AT89" s="100"/>
      <c r="AU89" s="100"/>
      <c r="AV89" s="101"/>
      <c r="AW89" s="114"/>
    </row>
    <row r="90" spans="1:49" s="115" customFormat="1" ht="36.75">
      <c r="A90" s="88">
        <f t="shared" si="4"/>
        <v>75</v>
      </c>
      <c r="B90" s="89">
        <v>82</v>
      </c>
      <c r="C90" s="122" t="s">
        <v>128</v>
      </c>
      <c r="D90" s="113" t="s">
        <v>132</v>
      </c>
      <c r="E90" s="92">
        <f t="shared" si="5"/>
        <v>0</v>
      </c>
      <c r="F90" s="92">
        <v>15</v>
      </c>
      <c r="G90" s="92">
        <v>105</v>
      </c>
      <c r="H90" s="93">
        <f t="shared" si="6"/>
        <v>0</v>
      </c>
      <c r="I90" s="107"/>
      <c r="J90" s="108"/>
      <c r="K90" s="108"/>
      <c r="L90" s="108"/>
      <c r="M90" s="108"/>
      <c r="N90" s="108"/>
      <c r="O90" s="108"/>
      <c r="P90" s="108"/>
      <c r="Q90" s="108"/>
      <c r="R90" s="108"/>
      <c r="S90" s="100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0"/>
      <c r="AT90" s="100"/>
      <c r="AU90" s="100"/>
      <c r="AV90" s="101"/>
      <c r="AW90" s="114"/>
    </row>
    <row r="91" spans="1:49" s="115" customFormat="1" ht="36.75">
      <c r="A91" s="88">
        <f t="shared" si="4"/>
        <v>75</v>
      </c>
      <c r="B91" s="89">
        <v>83</v>
      </c>
      <c r="C91" s="122" t="s">
        <v>128</v>
      </c>
      <c r="D91" s="113" t="s">
        <v>133</v>
      </c>
      <c r="E91" s="92">
        <f t="shared" si="5"/>
        <v>0</v>
      </c>
      <c r="F91" s="92">
        <v>24</v>
      </c>
      <c r="G91" s="92">
        <v>48</v>
      </c>
      <c r="H91" s="93">
        <f t="shared" si="6"/>
        <v>0</v>
      </c>
      <c r="I91" s="107"/>
      <c r="J91" s="108"/>
      <c r="K91" s="108"/>
      <c r="L91" s="108"/>
      <c r="M91" s="108"/>
      <c r="N91" s="108"/>
      <c r="O91" s="108"/>
      <c r="P91" s="108"/>
      <c r="Q91" s="108"/>
      <c r="R91" s="108"/>
      <c r="S91" s="100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0"/>
      <c r="AT91" s="100"/>
      <c r="AU91" s="100"/>
      <c r="AV91" s="101"/>
      <c r="AW91" s="114"/>
    </row>
    <row r="92" spans="1:49" s="115" customFormat="1" ht="20.25">
      <c r="A92" s="88">
        <f t="shared" si="4"/>
        <v>75</v>
      </c>
      <c r="B92" s="89">
        <v>84</v>
      </c>
      <c r="C92" s="122" t="s">
        <v>128</v>
      </c>
      <c r="D92" s="121" t="s">
        <v>134</v>
      </c>
      <c r="E92" s="92">
        <f t="shared" si="5"/>
        <v>0</v>
      </c>
      <c r="F92" s="92">
        <v>2</v>
      </c>
      <c r="G92" s="92">
        <v>413</v>
      </c>
      <c r="H92" s="93">
        <f t="shared" si="6"/>
        <v>0</v>
      </c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0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0"/>
      <c r="AT92" s="100"/>
      <c r="AU92" s="100"/>
      <c r="AV92" s="101"/>
      <c r="AW92" s="114"/>
    </row>
    <row r="93" spans="1:49" s="115" customFormat="1" ht="20.25">
      <c r="A93" s="88">
        <f t="shared" si="4"/>
        <v>75</v>
      </c>
      <c r="B93" s="89">
        <v>85</v>
      </c>
      <c r="C93" s="122" t="s">
        <v>128</v>
      </c>
      <c r="D93" s="113" t="s">
        <v>135</v>
      </c>
      <c r="E93" s="92">
        <f t="shared" si="5"/>
        <v>0</v>
      </c>
      <c r="F93" s="92">
        <v>10</v>
      </c>
      <c r="G93" s="92">
        <v>117</v>
      </c>
      <c r="H93" s="93">
        <f t="shared" si="6"/>
        <v>0</v>
      </c>
      <c r="I93" s="107"/>
      <c r="J93" s="108"/>
      <c r="K93" s="108"/>
      <c r="L93" s="108"/>
      <c r="M93" s="108"/>
      <c r="N93" s="108"/>
      <c r="O93" s="108"/>
      <c r="P93" s="108"/>
      <c r="Q93" s="108"/>
      <c r="R93" s="108"/>
      <c r="S93" s="100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0"/>
      <c r="AT93" s="100"/>
      <c r="AU93" s="100"/>
      <c r="AV93" s="101"/>
      <c r="AW93" s="114"/>
    </row>
    <row r="94" spans="1:49" s="115" customFormat="1" ht="20.25">
      <c r="A94" s="88">
        <f t="shared" si="4"/>
        <v>75</v>
      </c>
      <c r="B94" s="89">
        <v>86</v>
      </c>
      <c r="C94" s="122" t="s">
        <v>128</v>
      </c>
      <c r="D94" s="113" t="s">
        <v>136</v>
      </c>
      <c r="E94" s="92">
        <f t="shared" si="5"/>
        <v>0</v>
      </c>
      <c r="F94" s="92">
        <v>6</v>
      </c>
      <c r="G94" s="92">
        <v>137</v>
      </c>
      <c r="H94" s="93">
        <f t="shared" si="6"/>
        <v>0</v>
      </c>
      <c r="I94" s="107"/>
      <c r="J94" s="108"/>
      <c r="K94" s="108"/>
      <c r="L94" s="108"/>
      <c r="M94" s="108"/>
      <c r="N94" s="108"/>
      <c r="O94" s="108"/>
      <c r="P94" s="108"/>
      <c r="Q94" s="108"/>
      <c r="R94" s="108"/>
      <c r="S94" s="100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0"/>
      <c r="AT94" s="100"/>
      <c r="AU94" s="100"/>
      <c r="AV94" s="101"/>
      <c r="AW94" s="114"/>
    </row>
    <row r="95" spans="1:49" s="115" customFormat="1" ht="20.25">
      <c r="A95" s="88">
        <f t="shared" si="4"/>
        <v>75</v>
      </c>
      <c r="B95" s="89">
        <v>87</v>
      </c>
      <c r="C95" s="122" t="s">
        <v>128</v>
      </c>
      <c r="D95" s="113" t="s">
        <v>137</v>
      </c>
      <c r="E95" s="92">
        <f t="shared" si="5"/>
        <v>0</v>
      </c>
      <c r="F95" s="92">
        <v>4</v>
      </c>
      <c r="G95" s="92">
        <v>229</v>
      </c>
      <c r="H95" s="93">
        <f t="shared" si="6"/>
        <v>0</v>
      </c>
      <c r="I95" s="107"/>
      <c r="J95" s="108"/>
      <c r="K95" s="108"/>
      <c r="L95" s="108"/>
      <c r="M95" s="108"/>
      <c r="N95" s="108"/>
      <c r="O95" s="108"/>
      <c r="P95" s="108"/>
      <c r="Q95" s="108"/>
      <c r="R95" s="108"/>
      <c r="S95" s="100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0"/>
      <c r="AT95" s="100"/>
      <c r="AU95" s="100"/>
      <c r="AV95" s="101"/>
      <c r="AW95" s="114"/>
    </row>
    <row r="96" spans="1:49" s="115" customFormat="1" ht="20.25">
      <c r="A96" s="88">
        <f t="shared" si="4"/>
        <v>75</v>
      </c>
      <c r="B96" s="89">
        <v>88</v>
      </c>
      <c r="C96" s="122" t="s">
        <v>128</v>
      </c>
      <c r="D96" s="113" t="s">
        <v>138</v>
      </c>
      <c r="E96" s="92">
        <f t="shared" si="5"/>
        <v>0</v>
      </c>
      <c r="F96" s="92">
        <v>23</v>
      </c>
      <c r="G96" s="92">
        <v>61</v>
      </c>
      <c r="H96" s="93">
        <f t="shared" si="6"/>
        <v>0</v>
      </c>
      <c r="I96" s="107"/>
      <c r="J96" s="108"/>
      <c r="K96" s="108"/>
      <c r="L96" s="108"/>
      <c r="M96" s="108"/>
      <c r="N96" s="108"/>
      <c r="O96" s="108"/>
      <c r="P96" s="108"/>
      <c r="Q96" s="108"/>
      <c r="R96" s="108"/>
      <c r="S96" s="100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0"/>
      <c r="AT96" s="100"/>
      <c r="AU96" s="100"/>
      <c r="AV96" s="101"/>
      <c r="AW96" s="114"/>
    </row>
    <row r="97" spans="1:49" s="115" customFormat="1" ht="20.25">
      <c r="A97" s="88">
        <f t="shared" si="4"/>
        <v>75</v>
      </c>
      <c r="B97" s="89">
        <v>89</v>
      </c>
      <c r="C97" s="122" t="s">
        <v>128</v>
      </c>
      <c r="D97" s="113" t="s">
        <v>139</v>
      </c>
      <c r="E97" s="92">
        <f t="shared" si="5"/>
        <v>0</v>
      </c>
      <c r="F97" s="92">
        <v>21</v>
      </c>
      <c r="G97" s="92">
        <v>87</v>
      </c>
      <c r="H97" s="93">
        <f t="shared" si="6"/>
        <v>0</v>
      </c>
      <c r="I97" s="107"/>
      <c r="J97" s="108"/>
      <c r="K97" s="108"/>
      <c r="L97" s="108"/>
      <c r="M97" s="108"/>
      <c r="N97" s="108"/>
      <c r="O97" s="108"/>
      <c r="P97" s="108"/>
      <c r="Q97" s="108"/>
      <c r="R97" s="108"/>
      <c r="S97" s="100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0"/>
      <c r="AT97" s="100"/>
      <c r="AU97" s="100"/>
      <c r="AV97" s="101"/>
      <c r="AW97" s="114"/>
    </row>
    <row r="98" spans="1:49" s="115" customFormat="1" ht="20.25">
      <c r="A98" s="88">
        <f t="shared" si="4"/>
        <v>75</v>
      </c>
      <c r="B98" s="89">
        <v>90</v>
      </c>
      <c r="C98" s="122" t="s">
        <v>128</v>
      </c>
      <c r="D98" s="113" t="s">
        <v>140</v>
      </c>
      <c r="E98" s="92">
        <f t="shared" si="5"/>
        <v>0</v>
      </c>
      <c r="F98" s="92">
        <v>20</v>
      </c>
      <c r="G98" s="92">
        <v>90</v>
      </c>
      <c r="H98" s="93">
        <f t="shared" si="6"/>
        <v>0</v>
      </c>
      <c r="I98" s="107"/>
      <c r="J98" s="108"/>
      <c r="K98" s="108"/>
      <c r="L98" s="108"/>
      <c r="M98" s="108"/>
      <c r="N98" s="108"/>
      <c r="O98" s="108"/>
      <c r="P98" s="108"/>
      <c r="Q98" s="108"/>
      <c r="R98" s="108"/>
      <c r="S98" s="100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0"/>
      <c r="AT98" s="100"/>
      <c r="AU98" s="100"/>
      <c r="AV98" s="101"/>
      <c r="AW98" s="114"/>
    </row>
    <row r="99" spans="1:49" s="115" customFormat="1" ht="20.25">
      <c r="A99" s="88">
        <f t="shared" si="4"/>
        <v>75</v>
      </c>
      <c r="B99" s="89">
        <v>91</v>
      </c>
      <c r="C99" s="122" t="s">
        <v>128</v>
      </c>
      <c r="D99" s="113" t="s">
        <v>141</v>
      </c>
      <c r="E99" s="92">
        <f t="shared" si="5"/>
        <v>0</v>
      </c>
      <c r="F99" s="92">
        <v>9</v>
      </c>
      <c r="G99" s="92">
        <v>125</v>
      </c>
      <c r="H99" s="93">
        <f t="shared" si="6"/>
        <v>0</v>
      </c>
      <c r="I99" s="107"/>
      <c r="J99" s="108"/>
      <c r="K99" s="108"/>
      <c r="L99" s="108"/>
      <c r="M99" s="108"/>
      <c r="N99" s="108"/>
      <c r="O99" s="108"/>
      <c r="P99" s="108"/>
      <c r="Q99" s="108"/>
      <c r="R99" s="108"/>
      <c r="S99" s="100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0"/>
      <c r="AT99" s="100"/>
      <c r="AU99" s="100"/>
      <c r="AV99" s="101"/>
      <c r="AW99" s="114"/>
    </row>
    <row r="100" spans="1:49" s="115" customFormat="1" ht="36.75">
      <c r="A100" s="88">
        <f t="shared" si="4"/>
        <v>75</v>
      </c>
      <c r="B100" s="89">
        <v>92</v>
      </c>
      <c r="C100" s="122" t="s">
        <v>128</v>
      </c>
      <c r="D100" s="113" t="s">
        <v>142</v>
      </c>
      <c r="E100" s="92">
        <f t="shared" si="5"/>
        <v>0</v>
      </c>
      <c r="F100" s="92">
        <v>1</v>
      </c>
      <c r="G100" s="92">
        <v>646</v>
      </c>
      <c r="H100" s="93">
        <f t="shared" si="6"/>
        <v>0</v>
      </c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0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0"/>
      <c r="AT100" s="100"/>
      <c r="AU100" s="100"/>
      <c r="AV100" s="101"/>
      <c r="AW100" s="114"/>
    </row>
    <row r="101" spans="1:49" s="115" customFormat="1" ht="20.25">
      <c r="A101" s="88">
        <f t="shared" si="4"/>
        <v>75</v>
      </c>
      <c r="B101" s="89">
        <v>93</v>
      </c>
      <c r="C101" s="122" t="s">
        <v>128</v>
      </c>
      <c r="D101" s="113" t="s">
        <v>143</v>
      </c>
      <c r="E101" s="92">
        <f t="shared" si="5"/>
        <v>0</v>
      </c>
      <c r="F101" s="92">
        <v>17</v>
      </c>
      <c r="G101" s="92">
        <v>102</v>
      </c>
      <c r="H101" s="93">
        <f t="shared" si="6"/>
        <v>0</v>
      </c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0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0"/>
      <c r="AT101" s="100"/>
      <c r="AU101" s="100"/>
      <c r="AV101" s="101"/>
      <c r="AW101" s="114"/>
    </row>
    <row r="102" spans="1:49" s="115" customFormat="1" ht="20.25">
      <c r="A102" s="88">
        <f t="shared" si="4"/>
        <v>75</v>
      </c>
      <c r="B102" s="89">
        <v>94</v>
      </c>
      <c r="C102" s="122" t="s">
        <v>128</v>
      </c>
      <c r="D102" s="113" t="s">
        <v>144</v>
      </c>
      <c r="E102" s="92">
        <f t="shared" si="5"/>
        <v>0</v>
      </c>
      <c r="F102" s="92">
        <v>7</v>
      </c>
      <c r="G102" s="92">
        <v>133</v>
      </c>
      <c r="H102" s="93">
        <f t="shared" si="6"/>
        <v>0</v>
      </c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0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0"/>
      <c r="AT102" s="100"/>
      <c r="AU102" s="100"/>
      <c r="AV102" s="101"/>
      <c r="AW102" s="114"/>
    </row>
    <row r="103" spans="1:49" s="115" customFormat="1" ht="20.25">
      <c r="A103" s="88">
        <f t="shared" si="4"/>
        <v>75</v>
      </c>
      <c r="B103" s="89">
        <v>95</v>
      </c>
      <c r="C103" s="122" t="s">
        <v>128</v>
      </c>
      <c r="D103" s="113" t="s">
        <v>145</v>
      </c>
      <c r="E103" s="92">
        <f t="shared" si="5"/>
        <v>0</v>
      </c>
      <c r="F103" s="92">
        <v>11</v>
      </c>
      <c r="G103" s="92">
        <v>117</v>
      </c>
      <c r="H103" s="93">
        <f t="shared" si="6"/>
        <v>0</v>
      </c>
      <c r="I103" s="107"/>
      <c r="J103" s="108"/>
      <c r="K103" s="108"/>
      <c r="L103" s="108"/>
      <c r="M103" s="108"/>
      <c r="N103" s="108"/>
      <c r="O103" s="108"/>
      <c r="P103" s="108"/>
      <c r="Q103" s="108"/>
      <c r="R103" s="108"/>
      <c r="S103" s="100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0"/>
      <c r="AT103" s="100"/>
      <c r="AU103" s="100"/>
      <c r="AV103" s="101"/>
      <c r="AW103" s="114"/>
    </row>
    <row r="104" spans="1:49" s="115" customFormat="1" ht="20.25">
      <c r="A104" s="88">
        <f t="shared" si="4"/>
        <v>75</v>
      </c>
      <c r="B104" s="89">
        <v>96</v>
      </c>
      <c r="C104" s="122" t="s">
        <v>128</v>
      </c>
      <c r="D104" s="113" t="s">
        <v>146</v>
      </c>
      <c r="E104" s="92">
        <f t="shared" si="5"/>
        <v>0</v>
      </c>
      <c r="F104" s="92">
        <v>19</v>
      </c>
      <c r="G104" s="92">
        <v>91</v>
      </c>
      <c r="H104" s="93">
        <f t="shared" si="6"/>
        <v>0</v>
      </c>
      <c r="I104" s="107"/>
      <c r="J104" s="108"/>
      <c r="K104" s="108"/>
      <c r="L104" s="108"/>
      <c r="M104" s="108"/>
      <c r="N104" s="108"/>
      <c r="O104" s="108"/>
      <c r="P104" s="108"/>
      <c r="Q104" s="108"/>
      <c r="R104" s="108"/>
      <c r="S104" s="100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0"/>
      <c r="AT104" s="100"/>
      <c r="AU104" s="100"/>
      <c r="AV104" s="101"/>
      <c r="AW104" s="114"/>
    </row>
    <row r="105" spans="1:49" s="115" customFormat="1" ht="20.25">
      <c r="A105" s="88">
        <f t="shared" si="4"/>
        <v>75</v>
      </c>
      <c r="B105" s="89">
        <v>97</v>
      </c>
      <c r="C105" s="122" t="s">
        <v>128</v>
      </c>
      <c r="D105" s="113" t="s">
        <v>147</v>
      </c>
      <c r="E105" s="92">
        <f t="shared" si="5"/>
        <v>0</v>
      </c>
      <c r="F105" s="92">
        <v>18</v>
      </c>
      <c r="G105" s="92">
        <v>102</v>
      </c>
      <c r="H105" s="93">
        <f t="shared" si="6"/>
        <v>0</v>
      </c>
      <c r="I105" s="107"/>
      <c r="J105" s="108"/>
      <c r="K105" s="108"/>
      <c r="L105" s="108"/>
      <c r="M105" s="108"/>
      <c r="N105" s="108"/>
      <c r="O105" s="108"/>
      <c r="P105" s="108"/>
      <c r="Q105" s="108"/>
      <c r="R105" s="108"/>
      <c r="S105" s="100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0"/>
      <c r="AT105" s="100"/>
      <c r="AU105" s="100"/>
      <c r="AV105" s="101"/>
      <c r="AW105" s="114"/>
    </row>
    <row r="106" spans="1:49" s="115" customFormat="1" ht="20.25">
      <c r="A106" s="88">
        <f t="shared" si="4"/>
        <v>75</v>
      </c>
      <c r="B106" s="89">
        <v>98</v>
      </c>
      <c r="C106" s="122" t="s">
        <v>128</v>
      </c>
      <c r="D106" s="113" t="s">
        <v>148</v>
      </c>
      <c r="E106" s="92">
        <f t="shared" si="5"/>
        <v>0</v>
      </c>
      <c r="F106" s="92">
        <v>13</v>
      </c>
      <c r="G106" s="92">
        <v>117</v>
      </c>
      <c r="H106" s="93">
        <f t="shared" si="6"/>
        <v>0</v>
      </c>
      <c r="I106" s="107"/>
      <c r="J106" s="108"/>
      <c r="K106" s="108"/>
      <c r="L106" s="108"/>
      <c r="M106" s="108"/>
      <c r="N106" s="108"/>
      <c r="O106" s="108"/>
      <c r="P106" s="108"/>
      <c r="Q106" s="108"/>
      <c r="R106" s="108"/>
      <c r="S106" s="100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0"/>
      <c r="AT106" s="100"/>
      <c r="AU106" s="100"/>
      <c r="AV106" s="101"/>
      <c r="AW106" s="114"/>
    </row>
    <row r="107" spans="1:49" s="115" customFormat="1" ht="20.25">
      <c r="A107" s="88">
        <f t="shared" si="4"/>
        <v>75</v>
      </c>
      <c r="B107" s="89">
        <v>99</v>
      </c>
      <c r="C107" s="122" t="s">
        <v>128</v>
      </c>
      <c r="D107" s="113" t="s">
        <v>149</v>
      </c>
      <c r="E107" s="92">
        <f t="shared" si="5"/>
        <v>0</v>
      </c>
      <c r="F107" s="92">
        <v>16</v>
      </c>
      <c r="G107" s="92">
        <v>105</v>
      </c>
      <c r="H107" s="93">
        <f t="shared" si="6"/>
        <v>0</v>
      </c>
      <c r="I107" s="107"/>
      <c r="J107" s="108"/>
      <c r="K107" s="108"/>
      <c r="L107" s="108"/>
      <c r="M107" s="108"/>
      <c r="N107" s="108"/>
      <c r="O107" s="108"/>
      <c r="P107" s="108"/>
      <c r="Q107" s="108"/>
      <c r="R107" s="108"/>
      <c r="S107" s="100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0"/>
      <c r="AT107" s="100"/>
      <c r="AU107" s="100"/>
      <c r="AV107" s="101"/>
      <c r="AW107" s="114"/>
    </row>
    <row r="108" spans="1:49" s="115" customFormat="1" ht="20.25">
      <c r="A108" s="88">
        <f t="shared" si="4"/>
        <v>75</v>
      </c>
      <c r="B108" s="89">
        <v>100</v>
      </c>
      <c r="C108" s="122" t="s">
        <v>128</v>
      </c>
      <c r="D108" s="113" t="s">
        <v>150</v>
      </c>
      <c r="E108" s="92">
        <f t="shared" si="5"/>
        <v>0</v>
      </c>
      <c r="F108" s="92">
        <v>3</v>
      </c>
      <c r="G108" s="92">
        <v>263</v>
      </c>
      <c r="H108" s="93">
        <f t="shared" si="6"/>
        <v>0</v>
      </c>
      <c r="I108" s="107"/>
      <c r="J108" s="108"/>
      <c r="K108" s="108"/>
      <c r="L108" s="108"/>
      <c r="M108" s="108"/>
      <c r="N108" s="108"/>
      <c r="O108" s="108"/>
      <c r="P108" s="108"/>
      <c r="Q108" s="108"/>
      <c r="R108" s="108"/>
      <c r="S108" s="100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0"/>
      <c r="AT108" s="100"/>
      <c r="AU108" s="100"/>
      <c r="AV108" s="101"/>
      <c r="AW108" s="114"/>
    </row>
    <row r="109" spans="1:49" s="115" customFormat="1" ht="20.25">
      <c r="A109" s="88">
        <f t="shared" si="4"/>
        <v>75</v>
      </c>
      <c r="B109" s="89">
        <v>101</v>
      </c>
      <c r="C109" s="122" t="s">
        <v>128</v>
      </c>
      <c r="D109" s="113" t="s">
        <v>151</v>
      </c>
      <c r="E109" s="92">
        <f t="shared" si="5"/>
        <v>0</v>
      </c>
      <c r="F109" s="92">
        <v>8</v>
      </c>
      <c r="G109" s="92">
        <v>133</v>
      </c>
      <c r="H109" s="93">
        <f t="shared" si="6"/>
        <v>0</v>
      </c>
      <c r="I109" s="107"/>
      <c r="J109" s="108"/>
      <c r="K109" s="108"/>
      <c r="L109" s="108"/>
      <c r="M109" s="108"/>
      <c r="N109" s="108"/>
      <c r="O109" s="108"/>
      <c r="P109" s="108"/>
      <c r="Q109" s="108"/>
      <c r="R109" s="108"/>
      <c r="S109" s="100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0"/>
      <c r="AT109" s="100"/>
      <c r="AU109" s="100"/>
      <c r="AV109" s="101"/>
      <c r="AW109" s="114"/>
    </row>
    <row r="110" spans="1:49" s="115" customFormat="1" ht="20.25">
      <c r="A110" s="88">
        <f t="shared" si="4"/>
        <v>75</v>
      </c>
      <c r="B110" s="89">
        <v>102</v>
      </c>
      <c r="C110" s="122" t="s">
        <v>128</v>
      </c>
      <c r="D110" s="113" t="s">
        <v>152</v>
      </c>
      <c r="E110" s="92">
        <f t="shared" si="5"/>
        <v>0</v>
      </c>
      <c r="F110" s="92">
        <v>26</v>
      </c>
      <c r="G110" s="92">
        <v>33</v>
      </c>
      <c r="H110" s="93">
        <f t="shared" si="6"/>
        <v>0</v>
      </c>
      <c r="I110" s="107"/>
      <c r="J110" s="108"/>
      <c r="K110" s="108"/>
      <c r="L110" s="108"/>
      <c r="M110" s="108"/>
      <c r="N110" s="108"/>
      <c r="O110" s="108"/>
      <c r="P110" s="108"/>
      <c r="Q110" s="108"/>
      <c r="R110" s="108"/>
      <c r="S110" s="100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0"/>
      <c r="AT110" s="100"/>
      <c r="AU110" s="100"/>
      <c r="AV110" s="101"/>
      <c r="AW110" s="114"/>
    </row>
    <row r="111" spans="1:49" s="115" customFormat="1" ht="20.25">
      <c r="A111" s="88">
        <f t="shared" si="4"/>
        <v>75</v>
      </c>
      <c r="B111" s="89">
        <v>103</v>
      </c>
      <c r="C111" s="122" t="s">
        <v>128</v>
      </c>
      <c r="D111" s="113" t="s">
        <v>153</v>
      </c>
      <c r="E111" s="92">
        <f t="shared" si="5"/>
        <v>0</v>
      </c>
      <c r="F111" s="92">
        <v>27</v>
      </c>
      <c r="G111" s="92">
        <v>21</v>
      </c>
      <c r="H111" s="93">
        <f t="shared" si="6"/>
        <v>0</v>
      </c>
      <c r="I111" s="107"/>
      <c r="J111" s="108"/>
      <c r="K111" s="108"/>
      <c r="L111" s="108"/>
      <c r="M111" s="108"/>
      <c r="N111" s="108"/>
      <c r="O111" s="108"/>
      <c r="P111" s="108"/>
      <c r="Q111" s="108"/>
      <c r="R111" s="108"/>
      <c r="S111" s="100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0"/>
      <c r="AT111" s="100"/>
      <c r="AU111" s="100"/>
      <c r="AV111" s="101"/>
      <c r="AW111" s="114"/>
    </row>
    <row r="112" spans="1:49" s="115" customFormat="1" ht="20.25">
      <c r="A112" s="88">
        <f t="shared" si="4"/>
        <v>75</v>
      </c>
      <c r="B112" s="89">
        <v>104</v>
      </c>
      <c r="C112" s="122" t="s">
        <v>128</v>
      </c>
      <c r="D112" s="113" t="s">
        <v>154</v>
      </c>
      <c r="E112" s="92">
        <f t="shared" si="5"/>
        <v>0</v>
      </c>
      <c r="F112" s="92">
        <v>5</v>
      </c>
      <c r="G112" s="92">
        <v>205</v>
      </c>
      <c r="H112" s="93">
        <f t="shared" si="6"/>
        <v>0</v>
      </c>
      <c r="I112" s="107"/>
      <c r="J112" s="108"/>
      <c r="K112" s="108"/>
      <c r="L112" s="108"/>
      <c r="M112" s="108"/>
      <c r="N112" s="108"/>
      <c r="O112" s="108"/>
      <c r="P112" s="108"/>
      <c r="Q112" s="108"/>
      <c r="R112" s="108"/>
      <c r="S112" s="100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0"/>
      <c r="AT112" s="100"/>
      <c r="AU112" s="100"/>
      <c r="AV112" s="101"/>
      <c r="AW112" s="114"/>
    </row>
    <row r="113" spans="1:49" s="115" customFormat="1" ht="37.5" thickBot="1">
      <c r="A113" s="88">
        <f t="shared" si="4"/>
        <v>75</v>
      </c>
      <c r="B113" s="89">
        <v>105</v>
      </c>
      <c r="C113" s="122" t="s">
        <v>128</v>
      </c>
      <c r="D113" s="113" t="s">
        <v>155</v>
      </c>
      <c r="E113" s="92">
        <f t="shared" si="5"/>
        <v>0</v>
      </c>
      <c r="F113" s="92">
        <v>12</v>
      </c>
      <c r="G113" s="92">
        <v>117</v>
      </c>
      <c r="H113" s="93">
        <f t="shared" si="6"/>
        <v>0</v>
      </c>
      <c r="I113" s="123"/>
      <c r="J113" s="124"/>
      <c r="K113" s="124"/>
      <c r="L113" s="124"/>
      <c r="M113" s="124"/>
      <c r="N113" s="124"/>
      <c r="O113" s="124"/>
      <c r="P113" s="124"/>
      <c r="Q113" s="124"/>
      <c r="R113" s="124"/>
      <c r="S113" s="125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5"/>
      <c r="AT113" s="125"/>
      <c r="AU113" s="125"/>
      <c r="AV113" s="126"/>
      <c r="AW113" s="114"/>
    </row>
    <row r="114" spans="1:49" s="115" customFormat="1" ht="20.25">
      <c r="A114" s="127">
        <f t="shared" si="4"/>
        <v>75</v>
      </c>
      <c r="B114" s="128"/>
      <c r="C114" s="122"/>
      <c r="D114" s="129"/>
      <c r="E114" s="130"/>
      <c r="F114" s="130"/>
      <c r="G114" s="130"/>
      <c r="H114" s="131"/>
      <c r="I114" s="132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4"/>
      <c r="AR114" s="135"/>
      <c r="AS114" s="136"/>
      <c r="AT114" s="136"/>
      <c r="AU114" s="136"/>
      <c r="AV114" s="137"/>
      <c r="AW114" s="114"/>
    </row>
    <row r="115" spans="1:49" s="115" customFormat="1" ht="20.25">
      <c r="A115" s="127">
        <f t="shared" si="4"/>
        <v>75</v>
      </c>
      <c r="B115" s="128"/>
      <c r="C115" s="122"/>
      <c r="D115" s="129"/>
      <c r="E115" s="130"/>
      <c r="F115" s="130"/>
      <c r="G115" s="130"/>
      <c r="H115" s="131"/>
      <c r="I115" s="138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40"/>
      <c r="AR115" s="141"/>
      <c r="AS115" s="142"/>
      <c r="AT115" s="142"/>
      <c r="AU115" s="142"/>
      <c r="AV115" s="143"/>
      <c r="AW115" s="114"/>
    </row>
    <row r="116" spans="1:49" s="115" customFormat="1" ht="20.25">
      <c r="A116" s="127">
        <f t="shared" si="4"/>
        <v>75</v>
      </c>
      <c r="B116" s="128"/>
      <c r="C116" s="122"/>
      <c r="D116" s="129"/>
      <c r="E116" s="130"/>
      <c r="F116" s="130"/>
      <c r="G116" s="130"/>
      <c r="H116" s="131"/>
      <c r="I116" s="138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40"/>
      <c r="AR116" s="141"/>
      <c r="AS116" s="142"/>
      <c r="AT116" s="142"/>
      <c r="AU116" s="142"/>
      <c r="AV116" s="143"/>
      <c r="AW116" s="114"/>
    </row>
    <row r="117" spans="1:49" s="115" customFormat="1" ht="20.25">
      <c r="A117" s="127">
        <f t="shared" si="4"/>
        <v>75</v>
      </c>
      <c r="B117" s="128"/>
      <c r="C117" s="122"/>
      <c r="D117" s="129"/>
      <c r="E117" s="130"/>
      <c r="F117" s="130"/>
      <c r="G117" s="130"/>
      <c r="H117" s="131"/>
      <c r="I117" s="138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40"/>
      <c r="AR117" s="141"/>
      <c r="AS117" s="142"/>
      <c r="AT117" s="142"/>
      <c r="AU117" s="142"/>
      <c r="AV117" s="143"/>
      <c r="AW117" s="114"/>
    </row>
    <row r="118" spans="1:49" s="115" customFormat="1" ht="20.25">
      <c r="A118" s="127">
        <f t="shared" si="4"/>
        <v>75</v>
      </c>
      <c r="B118" s="128"/>
      <c r="C118" s="122"/>
      <c r="D118" s="129"/>
      <c r="E118" s="130"/>
      <c r="F118" s="130"/>
      <c r="G118" s="130"/>
      <c r="H118" s="131"/>
      <c r="I118" s="138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40"/>
      <c r="AR118" s="141"/>
      <c r="AS118" s="142"/>
      <c r="AT118" s="142"/>
      <c r="AU118" s="142"/>
      <c r="AV118" s="143"/>
      <c r="AW118" s="114"/>
    </row>
    <row r="119" spans="1:49" s="115" customFormat="1" ht="20.25">
      <c r="A119" s="127">
        <f t="shared" si="4"/>
        <v>75</v>
      </c>
      <c r="B119" s="128"/>
      <c r="C119" s="122"/>
      <c r="D119" s="129"/>
      <c r="E119" s="130"/>
      <c r="F119" s="130"/>
      <c r="G119" s="130"/>
      <c r="H119" s="131"/>
      <c r="I119" s="138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40"/>
      <c r="AR119" s="141"/>
      <c r="AS119" s="142"/>
      <c r="AT119" s="142"/>
      <c r="AU119" s="142"/>
      <c r="AV119" s="143"/>
      <c r="AW119" s="114"/>
    </row>
    <row r="120" spans="1:49" s="115" customFormat="1" ht="20.25">
      <c r="A120" s="127">
        <f t="shared" si="4"/>
        <v>75</v>
      </c>
      <c r="B120" s="128"/>
      <c r="C120" s="122"/>
      <c r="D120" s="129"/>
      <c r="E120" s="130"/>
      <c r="F120" s="130"/>
      <c r="G120" s="130"/>
      <c r="H120" s="131"/>
      <c r="I120" s="138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40"/>
      <c r="AR120" s="141"/>
      <c r="AS120" s="142"/>
      <c r="AT120" s="142"/>
      <c r="AU120" s="142"/>
      <c r="AV120" s="143"/>
      <c r="AW120" s="114"/>
    </row>
    <row r="121" spans="1:49" s="115" customFormat="1" ht="20.25">
      <c r="A121" s="127">
        <f t="shared" si="4"/>
        <v>75</v>
      </c>
      <c r="B121" s="128"/>
      <c r="C121" s="122"/>
      <c r="D121" s="129"/>
      <c r="E121" s="130"/>
      <c r="F121" s="130"/>
      <c r="G121" s="130"/>
      <c r="H121" s="131"/>
      <c r="I121" s="138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40"/>
      <c r="AR121" s="141"/>
      <c r="AS121" s="142"/>
      <c r="AT121" s="142"/>
      <c r="AU121" s="142"/>
      <c r="AV121" s="143"/>
      <c r="AW121" s="114"/>
    </row>
    <row r="122" spans="1:49" s="115" customFormat="1" ht="20.25">
      <c r="A122" s="127">
        <f t="shared" si="4"/>
        <v>75</v>
      </c>
      <c r="B122" s="128"/>
      <c r="C122" s="122"/>
      <c r="D122" s="129"/>
      <c r="E122" s="130"/>
      <c r="F122" s="130"/>
      <c r="G122" s="130"/>
      <c r="H122" s="131"/>
      <c r="I122" s="138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40"/>
      <c r="AR122" s="141"/>
      <c r="AS122" s="142"/>
      <c r="AT122" s="142"/>
      <c r="AU122" s="142"/>
      <c r="AV122" s="143"/>
      <c r="AW122" s="114"/>
    </row>
    <row r="123" spans="1:49" s="115" customFormat="1" ht="20.25">
      <c r="A123" s="127">
        <f t="shared" si="4"/>
        <v>75</v>
      </c>
      <c r="B123" s="128"/>
      <c r="C123" s="122"/>
      <c r="D123" s="129"/>
      <c r="E123" s="130"/>
      <c r="F123" s="130"/>
      <c r="G123" s="130"/>
      <c r="H123" s="131"/>
      <c r="I123" s="138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40"/>
      <c r="AR123" s="141"/>
      <c r="AS123" s="142"/>
      <c r="AT123" s="142"/>
      <c r="AU123" s="142"/>
      <c r="AV123" s="143"/>
      <c r="AW123" s="114"/>
    </row>
    <row r="124" spans="1:49" s="115" customFormat="1" ht="20.25">
      <c r="A124" s="127">
        <f t="shared" si="4"/>
        <v>75</v>
      </c>
      <c r="B124" s="128"/>
      <c r="C124" s="122"/>
      <c r="D124" s="129"/>
      <c r="E124" s="130"/>
      <c r="F124" s="130"/>
      <c r="G124" s="130"/>
      <c r="H124" s="131"/>
      <c r="I124" s="138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40"/>
      <c r="AR124" s="141"/>
      <c r="AS124" s="142"/>
      <c r="AT124" s="142"/>
      <c r="AU124" s="142"/>
      <c r="AV124" s="143"/>
      <c r="AW124" s="114"/>
    </row>
    <row r="125" spans="1:49" s="115" customFormat="1" ht="20.25">
      <c r="A125" s="127">
        <f t="shared" si="4"/>
        <v>75</v>
      </c>
      <c r="B125" s="128"/>
      <c r="C125" s="122"/>
      <c r="D125" s="129"/>
      <c r="E125" s="130"/>
      <c r="F125" s="130"/>
      <c r="G125" s="130"/>
      <c r="H125" s="131"/>
      <c r="I125" s="138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40"/>
      <c r="AR125" s="141"/>
      <c r="AS125" s="142"/>
      <c r="AT125" s="142"/>
      <c r="AU125" s="142"/>
      <c r="AV125" s="143"/>
      <c r="AW125" s="114"/>
    </row>
    <row r="126" spans="1:49" s="115" customFormat="1" ht="20.25">
      <c r="A126" s="127">
        <f t="shared" si="4"/>
        <v>75</v>
      </c>
      <c r="B126" s="128"/>
      <c r="C126" s="122"/>
      <c r="D126" s="129"/>
      <c r="E126" s="130"/>
      <c r="F126" s="130"/>
      <c r="G126" s="130"/>
      <c r="H126" s="131"/>
      <c r="I126" s="138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40"/>
      <c r="AR126" s="141"/>
      <c r="AS126" s="142"/>
      <c r="AT126" s="142"/>
      <c r="AU126" s="142"/>
      <c r="AV126" s="143"/>
      <c r="AW126" s="114"/>
    </row>
    <row r="127" spans="1:49" s="115" customFormat="1" ht="20.25">
      <c r="A127" s="127">
        <f t="shared" si="4"/>
        <v>75</v>
      </c>
      <c r="B127" s="128"/>
      <c r="C127" s="122"/>
      <c r="D127" s="129"/>
      <c r="E127" s="130"/>
      <c r="F127" s="130"/>
      <c r="G127" s="130"/>
      <c r="H127" s="131"/>
      <c r="I127" s="138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40"/>
      <c r="AR127" s="141"/>
      <c r="AS127" s="142"/>
      <c r="AT127" s="142"/>
      <c r="AU127" s="142"/>
      <c r="AV127" s="143"/>
      <c r="AW127" s="114"/>
    </row>
    <row r="128" spans="1:49" s="115" customFormat="1" ht="20.25">
      <c r="A128" s="127"/>
      <c r="B128" s="128"/>
      <c r="C128" s="122"/>
      <c r="D128" s="129"/>
      <c r="E128" s="130"/>
      <c r="F128" s="130"/>
      <c r="G128" s="130"/>
      <c r="H128" s="131"/>
      <c r="I128" s="138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40"/>
      <c r="AR128" s="141"/>
      <c r="AS128" s="142"/>
      <c r="AT128" s="142"/>
      <c r="AU128" s="142"/>
      <c r="AV128" s="143"/>
      <c r="AW128" s="114"/>
    </row>
    <row r="129" spans="1:49" s="115" customFormat="1" ht="20.25">
      <c r="A129" s="127"/>
      <c r="B129" s="128"/>
      <c r="C129" s="122"/>
      <c r="D129" s="129"/>
      <c r="E129" s="130"/>
      <c r="F129" s="130"/>
      <c r="G129" s="130"/>
      <c r="H129" s="131"/>
      <c r="I129" s="138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40"/>
      <c r="AR129" s="141"/>
      <c r="AS129" s="142"/>
      <c r="AT129" s="142"/>
      <c r="AU129" s="142"/>
      <c r="AV129" s="143"/>
      <c r="AW129" s="114"/>
    </row>
    <row r="130" spans="1:49" s="115" customFormat="1" ht="20.25">
      <c r="A130" s="127"/>
      <c r="B130" s="128"/>
      <c r="C130" s="122"/>
      <c r="D130" s="129"/>
      <c r="E130" s="130"/>
      <c r="F130" s="130"/>
      <c r="G130" s="130"/>
      <c r="H130" s="131"/>
      <c r="I130" s="138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40"/>
      <c r="AR130" s="141"/>
      <c r="AS130" s="142"/>
      <c r="AT130" s="142"/>
      <c r="AU130" s="142"/>
      <c r="AV130" s="143"/>
      <c r="AW130" s="114"/>
    </row>
    <row r="131" spans="1:49" s="115" customFormat="1" ht="20.25">
      <c r="A131" s="127"/>
      <c r="B131" s="128"/>
      <c r="C131" s="122"/>
      <c r="D131" s="129"/>
      <c r="E131" s="130"/>
      <c r="F131" s="130"/>
      <c r="G131" s="130"/>
      <c r="H131" s="131"/>
      <c r="I131" s="138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40"/>
      <c r="AR131" s="141"/>
      <c r="AS131" s="142"/>
      <c r="AT131" s="142"/>
      <c r="AU131" s="142"/>
      <c r="AV131" s="143"/>
      <c r="AW131" s="114"/>
    </row>
    <row r="132" spans="1:49" s="115" customFormat="1" ht="20.25">
      <c r="A132" s="127"/>
      <c r="B132" s="128"/>
      <c r="C132" s="122"/>
      <c r="D132" s="129"/>
      <c r="E132" s="130"/>
      <c r="F132" s="130"/>
      <c r="G132" s="130"/>
      <c r="H132" s="131"/>
      <c r="I132" s="138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40"/>
      <c r="AR132" s="141"/>
      <c r="AS132" s="142"/>
      <c r="AT132" s="142"/>
      <c r="AU132" s="142"/>
      <c r="AV132" s="143"/>
      <c r="AW132" s="114"/>
    </row>
    <row r="133" spans="1:49" s="115" customFormat="1" ht="20.25">
      <c r="A133" s="127"/>
      <c r="B133" s="128"/>
      <c r="C133" s="122"/>
      <c r="D133" s="129"/>
      <c r="E133" s="130"/>
      <c r="F133" s="130"/>
      <c r="G133" s="130"/>
      <c r="H133" s="131"/>
      <c r="I133" s="138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40"/>
      <c r="AR133" s="141"/>
      <c r="AS133" s="142"/>
      <c r="AT133" s="142"/>
      <c r="AU133" s="142"/>
      <c r="AV133" s="143"/>
      <c r="AW133" s="114"/>
    </row>
    <row r="134" spans="1:49" s="115" customFormat="1" ht="20.25">
      <c r="A134" s="127"/>
      <c r="B134" s="128"/>
      <c r="C134" s="122"/>
      <c r="D134" s="129"/>
      <c r="E134" s="130"/>
      <c r="F134" s="130"/>
      <c r="G134" s="130"/>
      <c r="H134" s="131"/>
      <c r="I134" s="138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40"/>
      <c r="AR134" s="141"/>
      <c r="AS134" s="142"/>
      <c r="AT134" s="142"/>
      <c r="AU134" s="142"/>
      <c r="AV134" s="143"/>
      <c r="AW134" s="114"/>
    </row>
    <row r="135" spans="1:49" s="115" customFormat="1" ht="20.25">
      <c r="A135" s="127"/>
      <c r="B135" s="128"/>
      <c r="C135" s="122"/>
      <c r="D135" s="129"/>
      <c r="E135" s="130"/>
      <c r="F135" s="130"/>
      <c r="G135" s="130"/>
      <c r="H135" s="131"/>
      <c r="I135" s="138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40"/>
      <c r="AR135" s="141"/>
      <c r="AS135" s="142"/>
      <c r="AT135" s="142"/>
      <c r="AU135" s="142"/>
      <c r="AV135" s="143"/>
      <c r="AW135" s="114"/>
    </row>
    <row r="136" spans="1:49" s="115" customFormat="1" ht="20.25">
      <c r="A136" s="127"/>
      <c r="B136" s="128"/>
      <c r="C136" s="122"/>
      <c r="D136" s="129"/>
      <c r="E136" s="130"/>
      <c r="F136" s="130"/>
      <c r="G136" s="130"/>
      <c r="H136" s="131"/>
      <c r="I136" s="138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40"/>
      <c r="AR136" s="141"/>
      <c r="AS136" s="142"/>
      <c r="AT136" s="142"/>
      <c r="AU136" s="142"/>
      <c r="AV136" s="143"/>
      <c r="AW136" s="114"/>
    </row>
    <row r="137" spans="1:49" s="115" customFormat="1" ht="20.25">
      <c r="A137" s="127"/>
      <c r="B137" s="128"/>
      <c r="C137" s="122"/>
      <c r="D137" s="129"/>
      <c r="E137" s="130"/>
      <c r="F137" s="130"/>
      <c r="G137" s="130"/>
      <c r="H137" s="131"/>
      <c r="I137" s="138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40"/>
      <c r="AR137" s="141"/>
      <c r="AS137" s="142"/>
      <c r="AT137" s="142"/>
      <c r="AU137" s="142"/>
      <c r="AV137" s="143"/>
      <c r="AW137" s="114"/>
    </row>
    <row r="138" spans="1:49" s="115" customFormat="1" ht="20.25">
      <c r="A138" s="127"/>
      <c r="B138" s="128"/>
      <c r="C138" s="122"/>
      <c r="D138" s="129"/>
      <c r="E138" s="130"/>
      <c r="F138" s="130"/>
      <c r="G138" s="130"/>
      <c r="H138" s="131"/>
      <c r="I138" s="138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40"/>
      <c r="AR138" s="141"/>
      <c r="AS138" s="142"/>
      <c r="AT138" s="142"/>
      <c r="AU138" s="142"/>
      <c r="AV138" s="143"/>
      <c r="AW138" s="114"/>
    </row>
    <row r="139" spans="1:49" s="115" customFormat="1" ht="20.25">
      <c r="A139" s="127"/>
      <c r="B139" s="128"/>
      <c r="C139" s="122"/>
      <c r="D139" s="129"/>
      <c r="E139" s="130"/>
      <c r="F139" s="130"/>
      <c r="G139" s="130"/>
      <c r="H139" s="131"/>
      <c r="I139" s="138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40"/>
      <c r="AR139" s="141"/>
      <c r="AS139" s="142"/>
      <c r="AT139" s="142"/>
      <c r="AU139" s="142"/>
      <c r="AV139" s="143"/>
      <c r="AW139" s="114"/>
    </row>
    <row r="140" spans="1:49" s="115" customFormat="1" ht="20.25">
      <c r="A140" s="127"/>
      <c r="B140" s="128"/>
      <c r="C140" s="122"/>
      <c r="D140" s="129"/>
      <c r="E140" s="130"/>
      <c r="F140" s="130"/>
      <c r="G140" s="130"/>
      <c r="H140" s="131"/>
      <c r="I140" s="138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40"/>
      <c r="AR140" s="141"/>
      <c r="AS140" s="142"/>
      <c r="AT140" s="142"/>
      <c r="AU140" s="142"/>
      <c r="AV140" s="143"/>
      <c r="AW140" s="114"/>
    </row>
    <row r="141" spans="1:49" s="115" customFormat="1" ht="20.25">
      <c r="A141" s="127"/>
      <c r="B141" s="128"/>
      <c r="C141" s="122"/>
      <c r="D141" s="129"/>
      <c r="E141" s="130"/>
      <c r="F141" s="130"/>
      <c r="G141" s="130"/>
      <c r="H141" s="131"/>
      <c r="I141" s="138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40"/>
      <c r="AR141" s="141"/>
      <c r="AS141" s="142"/>
      <c r="AT141" s="142"/>
      <c r="AU141" s="142"/>
      <c r="AV141" s="143"/>
      <c r="AW141" s="114"/>
    </row>
    <row r="142" spans="1:49" s="115" customFormat="1" ht="20.25">
      <c r="A142" s="127"/>
      <c r="B142" s="128"/>
      <c r="C142" s="122"/>
      <c r="D142" s="129"/>
      <c r="E142" s="130"/>
      <c r="F142" s="130"/>
      <c r="G142" s="130"/>
      <c r="H142" s="131"/>
      <c r="I142" s="138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40"/>
      <c r="AR142" s="141"/>
      <c r="AS142" s="142"/>
      <c r="AT142" s="142"/>
      <c r="AU142" s="142"/>
      <c r="AV142" s="143"/>
      <c r="AW142" s="114"/>
    </row>
    <row r="143" spans="1:49" s="115" customFormat="1" ht="20.25">
      <c r="A143" s="127"/>
      <c r="B143" s="128"/>
      <c r="C143" s="122"/>
      <c r="D143" s="129"/>
      <c r="E143" s="130"/>
      <c r="F143" s="130"/>
      <c r="G143" s="130"/>
      <c r="H143" s="131"/>
      <c r="I143" s="138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40"/>
      <c r="AR143" s="141"/>
      <c r="AS143" s="142"/>
      <c r="AT143" s="142"/>
      <c r="AU143" s="142"/>
      <c r="AV143" s="143"/>
      <c r="AW143" s="114"/>
    </row>
    <row r="144" spans="1:49" s="115" customFormat="1" ht="20.25">
      <c r="A144" s="127"/>
      <c r="B144" s="128"/>
      <c r="C144" s="122"/>
      <c r="D144" s="129"/>
      <c r="E144" s="130"/>
      <c r="F144" s="130"/>
      <c r="G144" s="130"/>
      <c r="H144" s="131"/>
      <c r="I144" s="138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40"/>
      <c r="AR144" s="141"/>
      <c r="AS144" s="142"/>
      <c r="AT144" s="142"/>
      <c r="AU144" s="142"/>
      <c r="AV144" s="143"/>
      <c r="AW144" s="114"/>
    </row>
    <row r="145" spans="1:49" s="115" customFormat="1" ht="20.25">
      <c r="A145" s="127"/>
      <c r="B145" s="128"/>
      <c r="C145" s="122"/>
      <c r="D145" s="129"/>
      <c r="E145" s="130"/>
      <c r="F145" s="130"/>
      <c r="G145" s="130"/>
      <c r="H145" s="131"/>
      <c r="I145" s="138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40"/>
      <c r="AR145" s="141"/>
      <c r="AS145" s="142"/>
      <c r="AT145" s="142"/>
      <c r="AU145" s="142"/>
      <c r="AV145" s="143"/>
      <c r="AW145" s="114"/>
    </row>
    <row r="146" spans="1:49" s="115" customFormat="1" ht="20.25">
      <c r="A146" s="127"/>
      <c r="B146" s="128"/>
      <c r="C146" s="122"/>
      <c r="D146" s="129"/>
      <c r="E146" s="130"/>
      <c r="F146" s="130"/>
      <c r="G146" s="130"/>
      <c r="H146" s="131"/>
      <c r="I146" s="138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40"/>
      <c r="AR146" s="141"/>
      <c r="AS146" s="142"/>
      <c r="AT146" s="142"/>
      <c r="AU146" s="142"/>
      <c r="AV146" s="143"/>
      <c r="AW146" s="114"/>
    </row>
    <row r="147" spans="1:49" s="115" customFormat="1" ht="20.25">
      <c r="A147" s="127"/>
      <c r="B147" s="128"/>
      <c r="C147" s="122"/>
      <c r="D147" s="129"/>
      <c r="E147" s="130"/>
      <c r="F147" s="130"/>
      <c r="G147" s="130"/>
      <c r="H147" s="131"/>
      <c r="I147" s="138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40"/>
      <c r="AR147" s="141"/>
      <c r="AS147" s="142"/>
      <c r="AT147" s="142"/>
      <c r="AU147" s="142"/>
      <c r="AV147" s="143"/>
      <c r="AW147" s="114"/>
    </row>
    <row r="148" spans="1:49" s="115" customFormat="1" ht="20.25">
      <c r="A148" s="127"/>
      <c r="B148" s="128"/>
      <c r="C148" s="122"/>
      <c r="D148" s="129"/>
      <c r="E148" s="130"/>
      <c r="F148" s="130"/>
      <c r="G148" s="130"/>
      <c r="H148" s="131"/>
      <c r="I148" s="138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40"/>
      <c r="AR148" s="141"/>
      <c r="AS148" s="142"/>
      <c r="AT148" s="142"/>
      <c r="AU148" s="142"/>
      <c r="AV148" s="143"/>
      <c r="AW148" s="114"/>
    </row>
    <row r="149" spans="1:49" s="115" customFormat="1" ht="20.25">
      <c r="A149" s="127"/>
      <c r="B149" s="128"/>
      <c r="C149" s="122"/>
      <c r="D149" s="129"/>
      <c r="E149" s="130"/>
      <c r="F149" s="130"/>
      <c r="G149" s="130"/>
      <c r="H149" s="131"/>
      <c r="I149" s="138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40"/>
      <c r="AR149" s="141"/>
      <c r="AS149" s="142"/>
      <c r="AT149" s="142"/>
      <c r="AU149" s="142"/>
      <c r="AV149" s="143"/>
      <c r="AW149" s="114"/>
    </row>
    <row r="150" spans="1:49" s="115" customFormat="1" ht="20.25">
      <c r="A150" s="127"/>
      <c r="B150" s="128"/>
      <c r="C150" s="122"/>
      <c r="D150" s="129"/>
      <c r="E150" s="130"/>
      <c r="F150" s="130"/>
      <c r="G150" s="130"/>
      <c r="H150" s="131"/>
      <c r="I150" s="138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40"/>
      <c r="AR150" s="141"/>
      <c r="AS150" s="142"/>
      <c r="AT150" s="142"/>
      <c r="AU150" s="142"/>
      <c r="AV150" s="143"/>
      <c r="AW150" s="114"/>
    </row>
    <row r="151" spans="1:49" s="115" customFormat="1" ht="20.25">
      <c r="A151" s="127"/>
      <c r="B151" s="128"/>
      <c r="C151" s="122"/>
      <c r="D151" s="129"/>
      <c r="E151" s="130"/>
      <c r="F151" s="130"/>
      <c r="G151" s="130"/>
      <c r="H151" s="131"/>
      <c r="I151" s="138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40"/>
      <c r="AR151" s="141"/>
      <c r="AS151" s="142"/>
      <c r="AT151" s="142"/>
      <c r="AU151" s="142"/>
      <c r="AV151" s="143"/>
      <c r="AW151" s="114"/>
    </row>
    <row r="152" spans="1:49" s="115" customFormat="1" ht="20.25">
      <c r="A152" s="127"/>
      <c r="B152" s="128"/>
      <c r="C152" s="122"/>
      <c r="D152" s="129"/>
      <c r="E152" s="130"/>
      <c r="F152" s="130"/>
      <c r="G152" s="130"/>
      <c r="H152" s="131"/>
      <c r="I152" s="138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40"/>
      <c r="AR152" s="141"/>
      <c r="AS152" s="142"/>
      <c r="AT152" s="142"/>
      <c r="AU152" s="142"/>
      <c r="AV152" s="143"/>
      <c r="AW152" s="114"/>
    </row>
    <row r="153" spans="1:49" s="115" customFormat="1" ht="20.25">
      <c r="A153" s="127"/>
      <c r="B153" s="128"/>
      <c r="C153" s="122"/>
      <c r="D153" s="129"/>
      <c r="E153" s="130"/>
      <c r="F153" s="130"/>
      <c r="G153" s="130"/>
      <c r="H153" s="131"/>
      <c r="I153" s="138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40"/>
      <c r="AR153" s="141"/>
      <c r="AS153" s="142"/>
      <c r="AT153" s="142"/>
      <c r="AU153" s="142"/>
      <c r="AV153" s="143"/>
      <c r="AW153" s="114"/>
    </row>
    <row r="154" spans="1:49" s="115" customFormat="1" ht="20.25">
      <c r="A154" s="144"/>
      <c r="B154" s="128"/>
      <c r="C154" s="122"/>
      <c r="D154" s="129"/>
      <c r="E154" s="130"/>
      <c r="F154" s="130"/>
      <c r="G154" s="130"/>
      <c r="H154" s="131"/>
      <c r="I154" s="138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40"/>
      <c r="AR154" s="141"/>
      <c r="AS154" s="142"/>
      <c r="AT154" s="142"/>
      <c r="AU154" s="142"/>
      <c r="AV154" s="143"/>
      <c r="AW154" s="114"/>
    </row>
    <row r="155" spans="1:49" s="115" customFormat="1" ht="20.25">
      <c r="A155" s="144"/>
      <c r="B155" s="128"/>
      <c r="C155" s="122"/>
      <c r="D155" s="129"/>
      <c r="E155" s="130"/>
      <c r="F155" s="130"/>
      <c r="G155" s="130"/>
      <c r="H155" s="131"/>
      <c r="I155" s="138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40"/>
      <c r="AR155" s="141"/>
      <c r="AS155" s="142"/>
      <c r="AT155" s="142"/>
      <c r="AU155" s="142"/>
      <c r="AV155" s="143"/>
      <c r="AW155" s="114"/>
    </row>
    <row r="156" spans="1:49" s="115" customFormat="1" ht="20.25">
      <c r="A156" s="144"/>
      <c r="B156" s="128"/>
      <c r="C156" s="122"/>
      <c r="D156" s="129"/>
      <c r="E156" s="130"/>
      <c r="F156" s="130"/>
      <c r="G156" s="130"/>
      <c r="H156" s="131"/>
      <c r="I156" s="138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40"/>
      <c r="AR156" s="141"/>
      <c r="AS156" s="142"/>
      <c r="AT156" s="142"/>
      <c r="AU156" s="142"/>
      <c r="AV156" s="143"/>
      <c r="AW156" s="114"/>
    </row>
    <row r="157" spans="1:49" s="115" customFormat="1" ht="20.25">
      <c r="A157" s="144"/>
      <c r="B157" s="128"/>
      <c r="C157" s="122"/>
      <c r="D157" s="129"/>
      <c r="E157" s="130"/>
      <c r="F157" s="130"/>
      <c r="G157" s="130"/>
      <c r="H157" s="131"/>
      <c r="I157" s="138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40"/>
      <c r="AR157" s="141"/>
      <c r="AS157" s="142"/>
      <c r="AT157" s="142"/>
      <c r="AU157" s="142"/>
      <c r="AV157" s="143"/>
      <c r="AW157" s="114"/>
    </row>
    <row r="158" spans="1:49" s="115" customFormat="1" ht="20.25">
      <c r="A158" s="144"/>
      <c r="B158" s="128"/>
      <c r="C158" s="122"/>
      <c r="D158" s="129"/>
      <c r="E158" s="130"/>
      <c r="F158" s="130"/>
      <c r="G158" s="130"/>
      <c r="H158" s="131"/>
      <c r="I158" s="138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40"/>
      <c r="AR158" s="141"/>
      <c r="AS158" s="142"/>
      <c r="AT158" s="142"/>
      <c r="AU158" s="142"/>
      <c r="AV158" s="143"/>
      <c r="AW158" s="114"/>
    </row>
    <row r="159" spans="1:49" s="115" customFormat="1" ht="20.25">
      <c r="A159" s="144"/>
      <c r="B159" s="128"/>
      <c r="C159" s="122"/>
      <c r="D159" s="129"/>
      <c r="E159" s="130"/>
      <c r="F159" s="130"/>
      <c r="G159" s="130"/>
      <c r="H159" s="131"/>
      <c r="I159" s="138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40"/>
      <c r="AR159" s="141"/>
      <c r="AS159" s="142"/>
      <c r="AT159" s="142"/>
      <c r="AU159" s="142"/>
      <c r="AV159" s="143"/>
      <c r="AW159" s="114"/>
    </row>
    <row r="160" spans="1:49" s="115" customFormat="1" ht="20.25">
      <c r="A160" s="144"/>
      <c r="B160" s="128"/>
      <c r="C160" s="122"/>
      <c r="D160" s="129"/>
      <c r="E160" s="130"/>
      <c r="F160" s="130"/>
      <c r="G160" s="130"/>
      <c r="H160" s="131"/>
      <c r="I160" s="138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40"/>
      <c r="AR160" s="141"/>
      <c r="AS160" s="142"/>
      <c r="AT160" s="142"/>
      <c r="AU160" s="142"/>
      <c r="AV160" s="143"/>
      <c r="AW160" s="114"/>
    </row>
    <row r="161" spans="1:49" s="115" customFormat="1" ht="20.25">
      <c r="A161" s="144"/>
      <c r="B161" s="128"/>
      <c r="C161" s="122"/>
      <c r="D161" s="129"/>
      <c r="E161" s="130"/>
      <c r="F161" s="130"/>
      <c r="G161" s="130"/>
      <c r="H161" s="131"/>
      <c r="I161" s="138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40"/>
      <c r="AR161" s="141"/>
      <c r="AS161" s="142"/>
      <c r="AT161" s="142"/>
      <c r="AU161" s="142"/>
      <c r="AV161" s="143"/>
      <c r="AW161" s="114"/>
    </row>
    <row r="162" spans="1:49" s="115" customFormat="1" ht="20.25">
      <c r="A162" s="144"/>
      <c r="B162" s="128"/>
      <c r="C162" s="122"/>
      <c r="D162" s="129"/>
      <c r="E162" s="130"/>
      <c r="F162" s="130"/>
      <c r="G162" s="130"/>
      <c r="H162" s="131"/>
      <c r="I162" s="138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40"/>
      <c r="AR162" s="141"/>
      <c r="AS162" s="142"/>
      <c r="AT162" s="142"/>
      <c r="AU162" s="142"/>
      <c r="AV162" s="143"/>
      <c r="AW162" s="114"/>
    </row>
    <row r="163" spans="1:49" s="115" customFormat="1" ht="20.25">
      <c r="A163" s="144"/>
      <c r="B163" s="128"/>
      <c r="C163" s="122"/>
      <c r="D163" s="129"/>
      <c r="E163" s="130"/>
      <c r="F163" s="130"/>
      <c r="G163" s="130"/>
      <c r="H163" s="131"/>
      <c r="I163" s="138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40"/>
      <c r="AR163" s="141"/>
      <c r="AS163" s="142"/>
      <c r="AT163" s="142"/>
      <c r="AU163" s="142"/>
      <c r="AV163" s="143"/>
      <c r="AW163" s="114"/>
    </row>
    <row r="164" spans="1:49" s="115" customFormat="1" ht="20.25">
      <c r="A164" s="144"/>
      <c r="B164" s="128"/>
      <c r="C164" s="122"/>
      <c r="D164" s="129"/>
      <c r="E164" s="130"/>
      <c r="F164" s="130"/>
      <c r="G164" s="130"/>
      <c r="H164" s="131"/>
      <c r="I164" s="138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40"/>
      <c r="AR164" s="141"/>
      <c r="AS164" s="142"/>
      <c r="AT164" s="142"/>
      <c r="AU164" s="142"/>
      <c r="AV164" s="143"/>
      <c r="AW164" s="114"/>
    </row>
    <row r="165" spans="1:49" s="115" customFormat="1" ht="20.25">
      <c r="A165" s="144"/>
      <c r="B165" s="128"/>
      <c r="C165" s="122"/>
      <c r="D165" s="129"/>
      <c r="E165" s="130"/>
      <c r="F165" s="130"/>
      <c r="G165" s="130"/>
      <c r="H165" s="131"/>
      <c r="I165" s="138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40"/>
      <c r="AR165" s="141"/>
      <c r="AS165" s="142"/>
      <c r="AT165" s="142"/>
      <c r="AU165" s="142"/>
      <c r="AV165" s="143"/>
      <c r="AW165" s="114"/>
    </row>
    <row r="166" spans="1:49" s="115" customFormat="1" ht="20.25">
      <c r="A166" s="144"/>
      <c r="B166" s="128"/>
      <c r="C166" s="122"/>
      <c r="D166" s="129"/>
      <c r="E166" s="130"/>
      <c r="F166" s="130"/>
      <c r="G166" s="130"/>
      <c r="H166" s="131"/>
      <c r="I166" s="138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40"/>
      <c r="AR166" s="141"/>
      <c r="AS166" s="142"/>
      <c r="AT166" s="142"/>
      <c r="AU166" s="142"/>
      <c r="AV166" s="143"/>
      <c r="AW166" s="114"/>
    </row>
    <row r="167" spans="1:49" s="115" customFormat="1" ht="20.25">
      <c r="A167" s="144"/>
      <c r="B167" s="128"/>
      <c r="C167" s="122"/>
      <c r="D167" s="129"/>
      <c r="E167" s="130"/>
      <c r="F167" s="130"/>
      <c r="G167" s="130"/>
      <c r="H167" s="131"/>
      <c r="I167" s="138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40"/>
      <c r="AR167" s="141"/>
      <c r="AS167" s="142"/>
      <c r="AT167" s="142"/>
      <c r="AU167" s="142"/>
      <c r="AV167" s="143"/>
      <c r="AW167" s="114"/>
    </row>
    <row r="168" spans="1:49" s="115" customFormat="1" ht="20.25">
      <c r="A168" s="144"/>
      <c r="B168" s="128"/>
      <c r="C168" s="122"/>
      <c r="D168" s="129"/>
      <c r="E168" s="130"/>
      <c r="F168" s="130"/>
      <c r="G168" s="130"/>
      <c r="H168" s="131"/>
      <c r="I168" s="138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40"/>
      <c r="AR168" s="141"/>
      <c r="AS168" s="142"/>
      <c r="AT168" s="142"/>
      <c r="AU168" s="142"/>
      <c r="AV168" s="143"/>
      <c r="AW168" s="114"/>
    </row>
    <row r="169" spans="1:49" s="115" customFormat="1" ht="20.25">
      <c r="A169" s="144"/>
      <c r="B169" s="128"/>
      <c r="C169" s="122"/>
      <c r="D169" s="129"/>
      <c r="E169" s="130"/>
      <c r="F169" s="130"/>
      <c r="G169" s="130"/>
      <c r="H169" s="131"/>
      <c r="I169" s="138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40"/>
      <c r="AR169" s="141"/>
      <c r="AS169" s="142"/>
      <c r="AT169" s="142"/>
      <c r="AU169" s="142"/>
      <c r="AV169" s="143"/>
      <c r="AW169" s="114"/>
    </row>
    <row r="170" spans="1:49" s="115" customFormat="1" ht="20.25">
      <c r="A170" s="144"/>
      <c r="B170" s="128"/>
      <c r="C170" s="122"/>
      <c r="D170" s="129"/>
      <c r="E170" s="130"/>
      <c r="F170" s="130"/>
      <c r="G170" s="130"/>
      <c r="H170" s="131"/>
      <c r="I170" s="138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40"/>
      <c r="AR170" s="141"/>
      <c r="AS170" s="142"/>
      <c r="AT170" s="142"/>
      <c r="AU170" s="142"/>
      <c r="AV170" s="143"/>
      <c r="AW170" s="114"/>
    </row>
    <row r="171" spans="1:49" s="115" customFormat="1" ht="20.25">
      <c r="A171" s="144"/>
      <c r="B171" s="128"/>
      <c r="C171" s="122"/>
      <c r="D171" s="129"/>
      <c r="E171" s="130"/>
      <c r="F171" s="130"/>
      <c r="G171" s="130"/>
      <c r="H171" s="131"/>
      <c r="I171" s="138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40"/>
      <c r="AR171" s="141"/>
      <c r="AS171" s="142"/>
      <c r="AT171" s="142"/>
      <c r="AU171" s="142"/>
      <c r="AV171" s="143"/>
      <c r="AW171" s="114"/>
    </row>
    <row r="172" spans="1:49" s="115" customFormat="1" ht="20.25">
      <c r="A172" s="144"/>
      <c r="B172" s="128"/>
      <c r="C172" s="122"/>
      <c r="D172" s="129"/>
      <c r="E172" s="130"/>
      <c r="F172" s="130"/>
      <c r="G172" s="130"/>
      <c r="H172" s="131"/>
      <c r="I172" s="138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40"/>
      <c r="AR172" s="141"/>
      <c r="AS172" s="142"/>
      <c r="AT172" s="142"/>
      <c r="AU172" s="142"/>
      <c r="AV172" s="143"/>
      <c r="AW172" s="114"/>
    </row>
    <row r="173" spans="1:49" s="115" customFormat="1" ht="20.25">
      <c r="A173" s="144"/>
      <c r="B173" s="128"/>
      <c r="C173" s="122"/>
      <c r="D173" s="129"/>
      <c r="E173" s="130"/>
      <c r="F173" s="130"/>
      <c r="G173" s="130"/>
      <c r="H173" s="131"/>
      <c r="I173" s="138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40"/>
      <c r="AR173" s="141"/>
      <c r="AS173" s="142"/>
      <c r="AT173" s="142"/>
      <c r="AU173" s="142"/>
      <c r="AV173" s="143"/>
      <c r="AW173" s="114"/>
    </row>
    <row r="174" spans="1:49" s="115" customFormat="1" ht="20.25">
      <c r="A174" s="144"/>
      <c r="B174" s="128"/>
      <c r="C174" s="122"/>
      <c r="D174" s="129"/>
      <c r="E174" s="130"/>
      <c r="F174" s="130"/>
      <c r="G174" s="130"/>
      <c r="H174" s="131"/>
      <c r="I174" s="138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40"/>
      <c r="AR174" s="141"/>
      <c r="AS174" s="142"/>
      <c r="AT174" s="142"/>
      <c r="AU174" s="142"/>
      <c r="AV174" s="143"/>
      <c r="AW174" s="114"/>
    </row>
    <row r="175" spans="1:49" s="115" customFormat="1" ht="20.25">
      <c r="A175" s="144"/>
      <c r="B175" s="128"/>
      <c r="C175" s="122"/>
      <c r="D175" s="129"/>
      <c r="E175" s="130"/>
      <c r="F175" s="130"/>
      <c r="G175" s="130"/>
      <c r="H175" s="131"/>
      <c r="I175" s="138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40"/>
      <c r="AR175" s="141"/>
      <c r="AS175" s="142"/>
      <c r="AT175" s="142"/>
      <c r="AU175" s="142"/>
      <c r="AV175" s="143"/>
      <c r="AW175" s="114"/>
    </row>
    <row r="176" spans="1:49" s="115" customFormat="1" ht="20.25">
      <c r="A176" s="144"/>
      <c r="B176" s="128"/>
      <c r="C176" s="122"/>
      <c r="D176" s="129"/>
      <c r="E176" s="130"/>
      <c r="F176" s="130"/>
      <c r="G176" s="130"/>
      <c r="H176" s="131"/>
      <c r="I176" s="138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40"/>
      <c r="AR176" s="141"/>
      <c r="AS176" s="142"/>
      <c r="AT176" s="142"/>
      <c r="AU176" s="142"/>
      <c r="AV176" s="143"/>
      <c r="AW176" s="114"/>
    </row>
    <row r="177" spans="1:49" s="115" customFormat="1" ht="20.25">
      <c r="A177" s="144"/>
      <c r="B177" s="128"/>
      <c r="C177" s="122"/>
      <c r="D177" s="129"/>
      <c r="E177" s="130"/>
      <c r="F177" s="130"/>
      <c r="G177" s="130"/>
      <c r="H177" s="131"/>
      <c r="I177" s="138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40"/>
      <c r="AR177" s="141"/>
      <c r="AS177" s="142"/>
      <c r="AT177" s="142"/>
      <c r="AU177" s="142"/>
      <c r="AV177" s="143"/>
      <c r="AW177" s="114"/>
    </row>
    <row r="178" spans="1:49" s="115" customFormat="1" ht="20.25">
      <c r="A178" s="144"/>
      <c r="B178" s="128"/>
      <c r="C178" s="122"/>
      <c r="D178" s="129"/>
      <c r="E178" s="130"/>
      <c r="F178" s="130"/>
      <c r="G178" s="130"/>
      <c r="H178" s="131"/>
      <c r="I178" s="138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40"/>
      <c r="AR178" s="141"/>
      <c r="AS178" s="142"/>
      <c r="AT178" s="142"/>
      <c r="AU178" s="142"/>
      <c r="AV178" s="143"/>
      <c r="AW178" s="114"/>
    </row>
    <row r="179" spans="1:49" s="115" customFormat="1" ht="20.25">
      <c r="A179" s="144"/>
      <c r="B179" s="128"/>
      <c r="C179" s="122"/>
      <c r="D179" s="129"/>
      <c r="E179" s="130"/>
      <c r="F179" s="130"/>
      <c r="G179" s="130"/>
      <c r="H179" s="131"/>
      <c r="I179" s="138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40"/>
      <c r="AR179" s="141"/>
      <c r="AS179" s="142"/>
      <c r="AT179" s="142"/>
      <c r="AU179" s="142"/>
      <c r="AV179" s="143"/>
      <c r="AW179" s="114"/>
    </row>
    <row r="180" spans="1:49" s="115" customFormat="1" ht="20.25">
      <c r="A180" s="144"/>
      <c r="B180" s="128"/>
      <c r="C180" s="122"/>
      <c r="D180" s="129"/>
      <c r="E180" s="130"/>
      <c r="F180" s="130"/>
      <c r="G180" s="130"/>
      <c r="H180" s="131"/>
      <c r="I180" s="138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40"/>
      <c r="AR180" s="141"/>
      <c r="AS180" s="142"/>
      <c r="AT180" s="142"/>
      <c r="AU180" s="142"/>
      <c r="AV180" s="143"/>
      <c r="AW180" s="114"/>
    </row>
    <row r="181" spans="1:49" s="115" customFormat="1" ht="20.25">
      <c r="A181" s="144"/>
      <c r="B181" s="128"/>
      <c r="C181" s="122"/>
      <c r="D181" s="129"/>
      <c r="E181" s="130"/>
      <c r="F181" s="130"/>
      <c r="G181" s="130"/>
      <c r="H181" s="131"/>
      <c r="I181" s="138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40"/>
      <c r="AR181" s="141"/>
      <c r="AS181" s="142"/>
      <c r="AT181" s="142"/>
      <c r="AU181" s="142"/>
      <c r="AV181" s="143"/>
      <c r="AW181" s="114"/>
    </row>
    <row r="182" spans="1:49" s="115" customFormat="1" ht="20.25">
      <c r="A182" s="144"/>
      <c r="B182" s="128"/>
      <c r="C182" s="122"/>
      <c r="D182" s="129"/>
      <c r="E182" s="130"/>
      <c r="F182" s="130"/>
      <c r="G182" s="130"/>
      <c r="H182" s="131"/>
      <c r="I182" s="138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40"/>
      <c r="AR182" s="141"/>
      <c r="AS182" s="142"/>
      <c r="AT182" s="142"/>
      <c r="AU182" s="142"/>
      <c r="AV182" s="143"/>
      <c r="AW182" s="114"/>
    </row>
    <row r="183" spans="1:49" s="115" customFormat="1" ht="20.25">
      <c r="A183" s="144"/>
      <c r="B183" s="128"/>
      <c r="C183" s="122"/>
      <c r="D183" s="129"/>
      <c r="E183" s="130"/>
      <c r="F183" s="130"/>
      <c r="G183" s="130"/>
      <c r="H183" s="131"/>
      <c r="I183" s="138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40"/>
      <c r="AR183" s="141"/>
      <c r="AS183" s="142"/>
      <c r="AT183" s="142"/>
      <c r="AU183" s="142"/>
      <c r="AV183" s="143"/>
      <c r="AW183" s="114"/>
    </row>
    <row r="184" spans="1:49" s="115" customFormat="1" ht="20.25">
      <c r="A184" s="144"/>
      <c r="B184" s="128"/>
      <c r="C184" s="122"/>
      <c r="D184" s="129"/>
      <c r="E184" s="130"/>
      <c r="F184" s="130"/>
      <c r="G184" s="130"/>
      <c r="H184" s="131"/>
      <c r="I184" s="138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40"/>
      <c r="AR184" s="141"/>
      <c r="AS184" s="142"/>
      <c r="AT184" s="142"/>
      <c r="AU184" s="142"/>
      <c r="AV184" s="143"/>
      <c r="AW184" s="114"/>
    </row>
    <row r="185" spans="1:49" s="115" customFormat="1" ht="20.25">
      <c r="A185" s="144"/>
      <c r="B185" s="128"/>
      <c r="C185" s="122"/>
      <c r="D185" s="129"/>
      <c r="E185" s="130"/>
      <c r="F185" s="130"/>
      <c r="G185" s="130"/>
      <c r="H185" s="131"/>
      <c r="I185" s="138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40"/>
      <c r="AR185" s="141"/>
      <c r="AS185" s="142"/>
      <c r="AT185" s="142"/>
      <c r="AU185" s="142"/>
      <c r="AV185" s="143"/>
      <c r="AW185" s="114"/>
    </row>
    <row r="186" spans="1:49" s="115" customFormat="1" ht="20.25">
      <c r="A186" s="144"/>
      <c r="B186" s="128"/>
      <c r="C186" s="122"/>
      <c r="D186" s="129"/>
      <c r="E186" s="130"/>
      <c r="F186" s="130"/>
      <c r="G186" s="130"/>
      <c r="H186" s="131"/>
      <c r="I186" s="138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40"/>
      <c r="AR186" s="141"/>
      <c r="AS186" s="142"/>
      <c r="AT186" s="142"/>
      <c r="AU186" s="142"/>
      <c r="AV186" s="143"/>
      <c r="AW186" s="114"/>
    </row>
    <row r="187" spans="1:49" s="115" customFormat="1" ht="20.25">
      <c r="A187" s="144"/>
      <c r="B187" s="128"/>
      <c r="C187" s="122"/>
      <c r="D187" s="129"/>
      <c r="E187" s="130"/>
      <c r="F187" s="130"/>
      <c r="G187" s="130"/>
      <c r="H187" s="131"/>
      <c r="I187" s="138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40"/>
      <c r="AR187" s="141"/>
      <c r="AS187" s="142"/>
      <c r="AT187" s="142"/>
      <c r="AU187" s="142"/>
      <c r="AV187" s="143"/>
      <c r="AW187" s="114"/>
    </row>
    <row r="188" spans="1:49" s="115" customFormat="1" ht="20.25">
      <c r="A188" s="144"/>
      <c r="B188" s="128"/>
      <c r="C188" s="122"/>
      <c r="D188" s="129"/>
      <c r="E188" s="130"/>
      <c r="F188" s="130"/>
      <c r="G188" s="130"/>
      <c r="H188" s="131"/>
      <c r="I188" s="138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40"/>
      <c r="AR188" s="141"/>
      <c r="AS188" s="142"/>
      <c r="AT188" s="142"/>
      <c r="AU188" s="142"/>
      <c r="AV188" s="143"/>
      <c r="AW188" s="114"/>
    </row>
    <row r="189" spans="1:49" s="115" customFormat="1" ht="20.25">
      <c r="A189" s="144"/>
      <c r="B189" s="128"/>
      <c r="C189" s="122"/>
      <c r="D189" s="129"/>
      <c r="E189" s="130"/>
      <c r="F189" s="130"/>
      <c r="G189" s="130"/>
      <c r="H189" s="131"/>
      <c r="I189" s="138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40"/>
      <c r="AR189" s="141"/>
      <c r="AS189" s="142"/>
      <c r="AT189" s="142"/>
      <c r="AU189" s="142"/>
      <c r="AV189" s="143"/>
      <c r="AW189" s="114"/>
    </row>
    <row r="190" spans="1:49" s="115" customFormat="1" ht="20.25">
      <c r="A190" s="144"/>
      <c r="B190" s="128"/>
      <c r="C190" s="122"/>
      <c r="D190" s="129"/>
      <c r="E190" s="130"/>
      <c r="F190" s="130"/>
      <c r="G190" s="130"/>
      <c r="H190" s="131"/>
      <c r="I190" s="138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40"/>
      <c r="AR190" s="141"/>
      <c r="AS190" s="142"/>
      <c r="AT190" s="142"/>
      <c r="AU190" s="142"/>
      <c r="AV190" s="143"/>
      <c r="AW190" s="114"/>
    </row>
    <row r="191" spans="1:49" s="115" customFormat="1" ht="20.25">
      <c r="A191" s="144"/>
      <c r="B191" s="128"/>
      <c r="C191" s="122"/>
      <c r="D191" s="129"/>
      <c r="E191" s="130"/>
      <c r="F191" s="130"/>
      <c r="G191" s="130"/>
      <c r="H191" s="131"/>
      <c r="I191" s="138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40"/>
      <c r="AR191" s="141"/>
      <c r="AS191" s="142"/>
      <c r="AT191" s="142"/>
      <c r="AU191" s="142"/>
      <c r="AV191" s="143"/>
      <c r="AW191" s="114"/>
    </row>
    <row r="192" spans="1:49" s="115" customFormat="1" ht="20.25">
      <c r="A192" s="144"/>
      <c r="B192" s="128"/>
      <c r="C192" s="122"/>
      <c r="D192" s="129"/>
      <c r="E192" s="130"/>
      <c r="F192" s="130"/>
      <c r="G192" s="130"/>
      <c r="H192" s="131"/>
      <c r="I192" s="138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40"/>
      <c r="AR192" s="141"/>
      <c r="AS192" s="142"/>
      <c r="AT192" s="142"/>
      <c r="AU192" s="142"/>
      <c r="AV192" s="143"/>
      <c r="AW192" s="114"/>
    </row>
    <row r="193" spans="1:49" s="115" customFormat="1" ht="20.25">
      <c r="A193" s="144"/>
      <c r="B193" s="128"/>
      <c r="C193" s="122"/>
      <c r="D193" s="129"/>
      <c r="E193" s="130"/>
      <c r="F193" s="130"/>
      <c r="G193" s="130"/>
      <c r="H193" s="131"/>
      <c r="I193" s="138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40"/>
      <c r="AR193" s="141"/>
      <c r="AS193" s="142"/>
      <c r="AT193" s="142"/>
      <c r="AU193" s="142"/>
      <c r="AV193" s="143"/>
      <c r="AW193" s="114"/>
    </row>
    <row r="194" spans="1:49" s="115" customFormat="1" ht="20.25">
      <c r="A194" s="144"/>
      <c r="B194" s="128"/>
      <c r="C194" s="122"/>
      <c r="D194" s="129"/>
      <c r="E194" s="130"/>
      <c r="F194" s="130"/>
      <c r="G194" s="130"/>
      <c r="H194" s="131"/>
      <c r="I194" s="138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40"/>
      <c r="AR194" s="141"/>
      <c r="AS194" s="142"/>
      <c r="AT194" s="142"/>
      <c r="AU194" s="142"/>
      <c r="AV194" s="143"/>
      <c r="AW194" s="114"/>
    </row>
    <row r="195" spans="1:49" s="115" customFormat="1" ht="20.25">
      <c r="A195" s="144"/>
      <c r="B195" s="128"/>
      <c r="C195" s="122"/>
      <c r="D195" s="129"/>
      <c r="E195" s="130"/>
      <c r="F195" s="130"/>
      <c r="G195" s="130"/>
      <c r="H195" s="131"/>
      <c r="I195" s="138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40"/>
      <c r="AR195" s="141"/>
      <c r="AS195" s="142"/>
      <c r="AT195" s="142"/>
      <c r="AU195" s="142"/>
      <c r="AV195" s="143"/>
      <c r="AW195" s="114"/>
    </row>
    <row r="196" spans="1:49" s="115" customFormat="1" ht="20.25">
      <c r="A196" s="144"/>
      <c r="B196" s="128"/>
      <c r="C196" s="122"/>
      <c r="D196" s="129"/>
      <c r="E196" s="130"/>
      <c r="F196" s="130"/>
      <c r="G196" s="130"/>
      <c r="H196" s="131"/>
      <c r="I196" s="138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40"/>
      <c r="AR196" s="141"/>
      <c r="AS196" s="142"/>
      <c r="AT196" s="142"/>
      <c r="AU196" s="142"/>
      <c r="AV196" s="143"/>
      <c r="AW196" s="114"/>
    </row>
    <row r="197" spans="1:49" s="115" customFormat="1" ht="20.25">
      <c r="A197" s="144"/>
      <c r="B197" s="128"/>
      <c r="C197" s="122"/>
      <c r="D197" s="129"/>
      <c r="E197" s="130"/>
      <c r="F197" s="130"/>
      <c r="G197" s="130"/>
      <c r="H197" s="131"/>
      <c r="I197" s="138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40"/>
      <c r="AR197" s="141"/>
      <c r="AS197" s="142"/>
      <c r="AT197" s="142"/>
      <c r="AU197" s="142"/>
      <c r="AV197" s="143"/>
      <c r="AW197" s="114"/>
    </row>
    <row r="198" spans="1:49" s="115" customFormat="1" ht="20.25">
      <c r="A198" s="144"/>
      <c r="B198" s="128"/>
      <c r="C198" s="122"/>
      <c r="D198" s="129"/>
      <c r="E198" s="130"/>
      <c r="F198" s="130"/>
      <c r="G198" s="130"/>
      <c r="H198" s="131"/>
      <c r="I198" s="138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40"/>
      <c r="AR198" s="141"/>
      <c r="AS198" s="142"/>
      <c r="AT198" s="142"/>
      <c r="AU198" s="142"/>
      <c r="AV198" s="143"/>
      <c r="AW198" s="114"/>
    </row>
    <row r="199" spans="1:49" s="115" customFormat="1" ht="20.25">
      <c r="A199" s="144"/>
      <c r="B199" s="128"/>
      <c r="C199" s="122"/>
      <c r="D199" s="129"/>
      <c r="E199" s="130"/>
      <c r="F199" s="130"/>
      <c r="G199" s="130"/>
      <c r="H199" s="131"/>
      <c r="I199" s="138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40"/>
      <c r="AR199" s="141"/>
      <c r="AS199" s="142"/>
      <c r="AT199" s="142"/>
      <c r="AU199" s="142"/>
      <c r="AV199" s="143"/>
      <c r="AW199" s="114"/>
    </row>
    <row r="200" spans="1:49" s="115" customFormat="1" ht="20.25">
      <c r="A200" s="144"/>
      <c r="B200" s="128"/>
      <c r="C200" s="122"/>
      <c r="D200" s="129"/>
      <c r="E200" s="130"/>
      <c r="F200" s="130"/>
      <c r="G200" s="130"/>
      <c r="H200" s="131"/>
      <c r="I200" s="138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40"/>
      <c r="AR200" s="141"/>
      <c r="AS200" s="142"/>
      <c r="AT200" s="142"/>
      <c r="AU200" s="142"/>
      <c r="AV200" s="143"/>
      <c r="AW200" s="114"/>
    </row>
    <row r="201" spans="1:49" s="115" customFormat="1" ht="20.25">
      <c r="A201" s="144"/>
      <c r="B201" s="128"/>
      <c r="C201" s="122"/>
      <c r="D201" s="129"/>
      <c r="E201" s="130"/>
      <c r="F201" s="130"/>
      <c r="G201" s="130"/>
      <c r="H201" s="131"/>
      <c r="I201" s="138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40"/>
      <c r="AR201" s="141"/>
      <c r="AS201" s="142"/>
      <c r="AT201" s="142"/>
      <c r="AU201" s="142"/>
      <c r="AV201" s="143"/>
      <c r="AW201" s="114"/>
    </row>
    <row r="202" spans="1:49" s="115" customFormat="1" ht="20.25">
      <c r="A202" s="144"/>
      <c r="B202" s="128"/>
      <c r="C202" s="122"/>
      <c r="D202" s="129"/>
      <c r="E202" s="130"/>
      <c r="F202" s="130"/>
      <c r="G202" s="130"/>
      <c r="H202" s="131"/>
      <c r="I202" s="138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40"/>
      <c r="AR202" s="141"/>
      <c r="AS202" s="142"/>
      <c r="AT202" s="142"/>
      <c r="AU202" s="142"/>
      <c r="AV202" s="143"/>
      <c r="AW202" s="114"/>
    </row>
    <row r="203" spans="1:49" s="115" customFormat="1" ht="20.25">
      <c r="A203" s="144"/>
      <c r="B203" s="128"/>
      <c r="C203" s="122"/>
      <c r="D203" s="129"/>
      <c r="E203" s="130"/>
      <c r="F203" s="130"/>
      <c r="G203" s="130"/>
      <c r="H203" s="131"/>
      <c r="I203" s="138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40"/>
      <c r="AR203" s="141"/>
      <c r="AS203" s="142"/>
      <c r="AT203" s="142"/>
      <c r="AU203" s="142"/>
      <c r="AV203" s="143"/>
      <c r="AW203" s="114"/>
    </row>
    <row r="204" spans="1:49" s="115" customFormat="1" ht="20.25">
      <c r="A204" s="144"/>
      <c r="B204" s="128"/>
      <c r="C204" s="122"/>
      <c r="D204" s="129"/>
      <c r="E204" s="130"/>
      <c r="F204" s="130"/>
      <c r="G204" s="130"/>
      <c r="H204" s="131"/>
      <c r="I204" s="138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40"/>
      <c r="AR204" s="141"/>
      <c r="AS204" s="142"/>
      <c r="AT204" s="142"/>
      <c r="AU204" s="142"/>
      <c r="AV204" s="143"/>
      <c r="AW204" s="114"/>
    </row>
    <row r="205" spans="1:49" s="115" customFormat="1" ht="20.25">
      <c r="A205" s="144"/>
      <c r="B205" s="128"/>
      <c r="C205" s="122"/>
      <c r="D205" s="129"/>
      <c r="E205" s="130"/>
      <c r="F205" s="130"/>
      <c r="G205" s="130"/>
      <c r="H205" s="131"/>
      <c r="I205" s="138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40"/>
      <c r="AR205" s="141"/>
      <c r="AS205" s="142"/>
      <c r="AT205" s="142"/>
      <c r="AU205" s="142"/>
      <c r="AV205" s="143"/>
      <c r="AW205" s="114"/>
    </row>
    <row r="206" spans="1:49" s="115" customFormat="1" ht="20.25">
      <c r="A206" s="144"/>
      <c r="B206" s="128"/>
      <c r="C206" s="122"/>
      <c r="D206" s="129"/>
      <c r="E206" s="130"/>
      <c r="F206" s="130"/>
      <c r="G206" s="130"/>
      <c r="H206" s="131"/>
      <c r="I206" s="138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40"/>
      <c r="AR206" s="141"/>
      <c r="AS206" s="142"/>
      <c r="AT206" s="142"/>
      <c r="AU206" s="142"/>
      <c r="AV206" s="143"/>
      <c r="AW206" s="114"/>
    </row>
    <row r="207" ht="20.25">
      <c r="D207" s="147"/>
    </row>
    <row r="208" ht="20.25">
      <c r="D208" s="147"/>
    </row>
    <row r="209" ht="20.25">
      <c r="D209" s="147"/>
    </row>
    <row r="210" ht="20.25">
      <c r="D210" s="147"/>
    </row>
    <row r="211" ht="20.25">
      <c r="D211" s="147"/>
    </row>
    <row r="212" ht="20.25">
      <c r="D212" s="147"/>
    </row>
    <row r="213" ht="20.25">
      <c r="D213" s="147"/>
    </row>
    <row r="214" ht="20.25">
      <c r="D214" s="147"/>
    </row>
    <row r="215" ht="20.25">
      <c r="D215" s="147"/>
    </row>
    <row r="216" ht="20.25">
      <c r="D216" s="147"/>
    </row>
    <row r="217" ht="20.25">
      <c r="D217" s="147"/>
    </row>
    <row r="218" ht="20.25">
      <c r="D218" s="147"/>
    </row>
    <row r="219" ht="20.25">
      <c r="D219" s="147"/>
    </row>
    <row r="220" ht="20.25">
      <c r="D220" s="147"/>
    </row>
    <row r="221" ht="20.25">
      <c r="D221" s="147"/>
    </row>
    <row r="222" ht="20.25">
      <c r="D222" s="147"/>
    </row>
    <row r="223" ht="20.25">
      <c r="D223" s="147"/>
    </row>
    <row r="224" ht="20.25">
      <c r="D224" s="147"/>
    </row>
    <row r="225" ht="20.25">
      <c r="D225" s="147"/>
    </row>
    <row r="226" ht="20.25">
      <c r="D226" s="147"/>
    </row>
    <row r="227" ht="20.25">
      <c r="D227" s="147"/>
    </row>
    <row r="228" ht="20.25">
      <c r="D228" s="147"/>
    </row>
    <row r="229" ht="20.25">
      <c r="D229" s="147"/>
    </row>
    <row r="230" ht="20.25">
      <c r="D230" s="147"/>
    </row>
    <row r="231" ht="20.25">
      <c r="D231" s="147"/>
    </row>
    <row r="232" ht="20.25">
      <c r="D232" s="147"/>
    </row>
    <row r="233" ht="20.25">
      <c r="D233" s="147"/>
    </row>
    <row r="234" ht="20.25">
      <c r="D234" s="147"/>
    </row>
    <row r="235" ht="20.25">
      <c r="D235" s="147"/>
    </row>
    <row r="236" ht="20.25">
      <c r="D236" s="147"/>
    </row>
    <row r="237" ht="20.25">
      <c r="D237" s="147"/>
    </row>
    <row r="238" ht="20.25">
      <c r="D238" s="147"/>
    </row>
    <row r="239" ht="20.25">
      <c r="D239" s="147"/>
    </row>
    <row r="240" ht="20.25">
      <c r="D240" s="147"/>
    </row>
    <row r="241" ht="20.25">
      <c r="D241" s="147"/>
    </row>
    <row r="242" ht="20.25">
      <c r="D242" s="147"/>
    </row>
    <row r="243" ht="20.25">
      <c r="D243" s="147"/>
    </row>
    <row r="244" ht="20.25">
      <c r="D244" s="147"/>
    </row>
    <row r="245" ht="20.25">
      <c r="D245" s="147"/>
    </row>
    <row r="246" ht="20.25">
      <c r="D246" s="147"/>
    </row>
    <row r="247" ht="20.25">
      <c r="D247" s="147"/>
    </row>
    <row r="248" ht="20.25">
      <c r="D248" s="147"/>
    </row>
    <row r="249" ht="20.25">
      <c r="D249" s="147"/>
    </row>
    <row r="250" ht="20.25">
      <c r="D250" s="147"/>
    </row>
    <row r="251" ht="20.25">
      <c r="D251" s="147"/>
    </row>
    <row r="252" ht="20.25">
      <c r="D252" s="147"/>
    </row>
    <row r="253" ht="20.25">
      <c r="D253" s="147"/>
    </row>
    <row r="254" ht="20.25">
      <c r="D254" s="147"/>
    </row>
    <row r="255" ht="20.25">
      <c r="D255" s="147"/>
    </row>
    <row r="256" ht="20.25">
      <c r="D256" s="147"/>
    </row>
    <row r="257" ht="20.25">
      <c r="D257" s="147"/>
    </row>
    <row r="258" ht="20.25">
      <c r="D258" s="147"/>
    </row>
    <row r="259" ht="20.25">
      <c r="D259" s="147"/>
    </row>
    <row r="260" ht="20.25">
      <c r="D260" s="147"/>
    </row>
    <row r="261" ht="20.25">
      <c r="D261" s="147"/>
    </row>
    <row r="262" ht="20.25">
      <c r="D262" s="147"/>
    </row>
    <row r="263" ht="20.25">
      <c r="D263" s="147"/>
    </row>
    <row r="264" ht="20.25">
      <c r="D264" s="147"/>
    </row>
    <row r="265" ht="20.25">
      <c r="D265" s="147"/>
    </row>
    <row r="266" ht="20.25">
      <c r="D266" s="147"/>
    </row>
    <row r="267" ht="20.25">
      <c r="D267" s="147"/>
    </row>
    <row r="268" ht="20.25">
      <c r="D268" s="147"/>
    </row>
    <row r="269" ht="20.25">
      <c r="D269" s="147"/>
    </row>
    <row r="270" ht="20.25">
      <c r="D270" s="147"/>
    </row>
    <row r="271" ht="20.25">
      <c r="D271" s="147"/>
    </row>
    <row r="272" ht="20.25">
      <c r="D272" s="147"/>
    </row>
    <row r="273" ht="20.25">
      <c r="D273" s="147"/>
    </row>
    <row r="274" ht="20.25">
      <c r="D274" s="147"/>
    </row>
    <row r="275" ht="20.25">
      <c r="D275" s="147"/>
    </row>
    <row r="276" ht="20.25">
      <c r="D276" s="147"/>
    </row>
    <row r="277" ht="20.25">
      <c r="D277" s="147"/>
    </row>
    <row r="278" ht="20.25">
      <c r="D278" s="147"/>
    </row>
    <row r="279" ht="20.25">
      <c r="D279" s="147"/>
    </row>
    <row r="280" ht="20.25">
      <c r="D280" s="147"/>
    </row>
    <row r="281" ht="20.25">
      <c r="D281" s="147"/>
    </row>
    <row r="282" ht="20.25">
      <c r="D282" s="147"/>
    </row>
    <row r="283" ht="20.25">
      <c r="D283" s="147"/>
    </row>
    <row r="284" ht="20.25">
      <c r="D284" s="147"/>
    </row>
    <row r="285" ht="20.25">
      <c r="D285" s="147"/>
    </row>
    <row r="286" ht="20.25">
      <c r="D286" s="147"/>
    </row>
    <row r="287" ht="20.25">
      <c r="D287" s="147"/>
    </row>
    <row r="288" ht="20.25">
      <c r="D288" s="147"/>
    </row>
    <row r="289" ht="20.25">
      <c r="D289" s="147"/>
    </row>
    <row r="290" ht="20.25">
      <c r="D290" s="147"/>
    </row>
    <row r="291" ht="20.25">
      <c r="D291" s="147"/>
    </row>
    <row r="292" ht="20.25">
      <c r="D292" s="147"/>
    </row>
    <row r="293" ht="20.25">
      <c r="D293" s="147"/>
    </row>
    <row r="294" ht="20.25">
      <c r="D294" s="147"/>
    </row>
    <row r="295" ht="20.25">
      <c r="D295" s="147"/>
    </row>
    <row r="296" ht="20.25">
      <c r="D296" s="147"/>
    </row>
    <row r="297" ht="20.25">
      <c r="D297" s="147"/>
    </row>
    <row r="298" ht="20.25">
      <c r="D298" s="147"/>
    </row>
    <row r="299" ht="20.25">
      <c r="D299" s="147"/>
    </row>
    <row r="300" ht="20.25">
      <c r="D300" s="147"/>
    </row>
    <row r="301" ht="20.25">
      <c r="D301" s="147"/>
    </row>
    <row r="302" ht="20.25">
      <c r="D302" s="147"/>
    </row>
    <row r="303" ht="20.25">
      <c r="D303" s="147"/>
    </row>
    <row r="304" ht="20.25">
      <c r="D304" s="147"/>
    </row>
    <row r="305" ht="20.25">
      <c r="D305" s="147"/>
    </row>
    <row r="306" ht="20.25">
      <c r="D306" s="147"/>
    </row>
    <row r="307" ht="20.25">
      <c r="D307" s="147"/>
    </row>
    <row r="308" ht="20.25">
      <c r="D308" s="147"/>
    </row>
    <row r="309" ht="20.25">
      <c r="D309" s="147"/>
    </row>
    <row r="310" ht="20.25">
      <c r="D310" s="147"/>
    </row>
    <row r="311" ht="20.25">
      <c r="D311" s="147"/>
    </row>
    <row r="312" ht="20.25">
      <c r="D312" s="147"/>
    </row>
    <row r="313" ht="20.25">
      <c r="D313" s="147"/>
    </row>
    <row r="314" ht="20.25">
      <c r="D314" s="147"/>
    </row>
    <row r="315" ht="20.25">
      <c r="D315" s="147"/>
    </row>
    <row r="316" ht="20.25">
      <c r="D316" s="147"/>
    </row>
    <row r="317" ht="20.25">
      <c r="D317" s="147"/>
    </row>
    <row r="318" ht="20.25">
      <c r="D318" s="147"/>
    </row>
    <row r="319" ht="20.25">
      <c r="D319" s="147"/>
    </row>
    <row r="320" ht="20.25">
      <c r="D320" s="147"/>
    </row>
    <row r="321" ht="20.25">
      <c r="D321" s="147"/>
    </row>
    <row r="322" ht="20.25">
      <c r="D322" s="147"/>
    </row>
    <row r="323" ht="20.25">
      <c r="D323" s="147"/>
    </row>
    <row r="324" ht="20.25">
      <c r="D324" s="147"/>
    </row>
    <row r="325" ht="20.25">
      <c r="D325" s="147"/>
    </row>
    <row r="326" ht="20.25">
      <c r="D326" s="147"/>
    </row>
    <row r="327" ht="20.25">
      <c r="D327" s="147"/>
    </row>
    <row r="328" ht="20.25">
      <c r="D328" s="147"/>
    </row>
    <row r="329" ht="20.25">
      <c r="D329" s="147"/>
    </row>
    <row r="330" ht="20.25">
      <c r="D330" s="147"/>
    </row>
    <row r="331" ht="20.25">
      <c r="D331" s="147"/>
    </row>
    <row r="332" ht="20.25">
      <c r="D332" s="147"/>
    </row>
    <row r="333" ht="20.25">
      <c r="D333" s="147"/>
    </row>
    <row r="334" ht="20.25">
      <c r="D334" s="147"/>
    </row>
    <row r="335" ht="20.25">
      <c r="D335" s="147"/>
    </row>
    <row r="336" ht="20.25">
      <c r="D336" s="147"/>
    </row>
    <row r="337" ht="20.25">
      <c r="D337" s="147"/>
    </row>
    <row r="338" ht="20.25">
      <c r="D338" s="147"/>
    </row>
    <row r="339" ht="20.25">
      <c r="D339" s="147"/>
    </row>
    <row r="340" ht="20.25">
      <c r="D340" s="147"/>
    </row>
    <row r="341" ht="20.25">
      <c r="D341" s="147"/>
    </row>
    <row r="342" ht="20.25">
      <c r="D342" s="147"/>
    </row>
    <row r="343" ht="20.25">
      <c r="D343" s="147"/>
    </row>
    <row r="344" ht="20.25">
      <c r="D344" s="147"/>
    </row>
    <row r="345" ht="20.25">
      <c r="D345" s="147"/>
    </row>
    <row r="346" ht="20.25">
      <c r="D346" s="147"/>
    </row>
    <row r="347" ht="20.25">
      <c r="D347" s="147"/>
    </row>
    <row r="348" ht="20.25">
      <c r="D348" s="147"/>
    </row>
    <row r="349" ht="20.25">
      <c r="D349" s="147"/>
    </row>
    <row r="350" ht="20.25">
      <c r="D350" s="147"/>
    </row>
    <row r="351" ht="20.25">
      <c r="D351" s="147"/>
    </row>
    <row r="352" ht="20.25">
      <c r="D352" s="147"/>
    </row>
    <row r="353" ht="20.25">
      <c r="D353" s="147"/>
    </row>
    <row r="354" ht="20.25">
      <c r="D354" s="147"/>
    </row>
    <row r="355" ht="20.25">
      <c r="D355" s="147"/>
    </row>
    <row r="356" ht="20.25">
      <c r="D356" s="147"/>
    </row>
    <row r="357" ht="20.25">
      <c r="D357" s="147"/>
    </row>
    <row r="358" ht="20.25">
      <c r="D358" s="147"/>
    </row>
    <row r="359" ht="20.25">
      <c r="D359" s="147"/>
    </row>
    <row r="360" ht="20.25">
      <c r="D360" s="147"/>
    </row>
    <row r="361" ht="20.25">
      <c r="D361" s="147"/>
    </row>
    <row r="362" ht="20.25">
      <c r="D362" s="147"/>
    </row>
    <row r="363" ht="20.25">
      <c r="D363" s="147"/>
    </row>
    <row r="364" ht="20.25">
      <c r="D364" s="147"/>
    </row>
    <row r="365" ht="20.25">
      <c r="D365" s="147"/>
    </row>
    <row r="366" ht="20.25">
      <c r="D366" s="147"/>
    </row>
    <row r="367" ht="20.25">
      <c r="D367" s="147"/>
    </row>
    <row r="368" ht="20.25">
      <c r="D368" s="147"/>
    </row>
    <row r="369" ht="20.25">
      <c r="D369" s="147"/>
    </row>
    <row r="370" ht="20.25">
      <c r="D370" s="147"/>
    </row>
    <row r="371" ht="20.25">
      <c r="D371" s="147"/>
    </row>
    <row r="372" ht="20.25">
      <c r="D372" s="147"/>
    </row>
    <row r="373" ht="20.25">
      <c r="D373" s="147"/>
    </row>
    <row r="374" ht="20.25">
      <c r="D374" s="147"/>
    </row>
    <row r="375" ht="20.25">
      <c r="D375" s="147"/>
    </row>
    <row r="376" ht="20.25">
      <c r="D376" s="147"/>
    </row>
    <row r="377" ht="20.25">
      <c r="D377" s="147"/>
    </row>
    <row r="378" ht="20.25">
      <c r="D378" s="147"/>
    </row>
    <row r="379" ht="20.25">
      <c r="D379" s="147"/>
    </row>
    <row r="380" ht="20.25">
      <c r="D380" s="147"/>
    </row>
    <row r="381" ht="20.25">
      <c r="D381" s="147"/>
    </row>
    <row r="382" ht="20.25">
      <c r="D382" s="147"/>
    </row>
    <row r="383" ht="20.25">
      <c r="D383" s="147"/>
    </row>
    <row r="384" ht="20.25">
      <c r="D384" s="147"/>
    </row>
    <row r="385" ht="20.25">
      <c r="D385" s="147"/>
    </row>
    <row r="386" ht="20.25">
      <c r="D386" s="147"/>
    </row>
    <row r="387" ht="20.25">
      <c r="D387" s="147"/>
    </row>
    <row r="388" ht="20.25">
      <c r="D388" s="147"/>
    </row>
    <row r="389" ht="20.25">
      <c r="D389" s="147"/>
    </row>
    <row r="390" ht="20.25">
      <c r="D390" s="147"/>
    </row>
    <row r="391" ht="20.25">
      <c r="D391" s="147"/>
    </row>
    <row r="392" ht="20.25">
      <c r="D392" s="147"/>
    </row>
    <row r="393" ht="20.25">
      <c r="D393" s="147"/>
    </row>
    <row r="394" ht="20.25">
      <c r="D394" s="147"/>
    </row>
    <row r="395" ht="20.25">
      <c r="D395" s="147"/>
    </row>
    <row r="396" ht="20.25">
      <c r="D396" s="147"/>
    </row>
    <row r="397" ht="20.25">
      <c r="D397" s="147"/>
    </row>
    <row r="398" ht="20.25">
      <c r="D398" s="147"/>
    </row>
    <row r="399" ht="20.25">
      <c r="D399" s="147"/>
    </row>
    <row r="400" ht="20.25">
      <c r="D400" s="147"/>
    </row>
    <row r="401" ht="20.25">
      <c r="D401" s="147"/>
    </row>
    <row r="402" ht="20.25">
      <c r="D402" s="147"/>
    </row>
    <row r="403" ht="20.25">
      <c r="D403" s="147"/>
    </row>
    <row r="404" ht="20.25">
      <c r="D404" s="147"/>
    </row>
    <row r="405" ht="20.25">
      <c r="D405" s="147"/>
    </row>
    <row r="406" ht="20.25">
      <c r="D406" s="147"/>
    </row>
    <row r="407" ht="20.25">
      <c r="D407" s="147"/>
    </row>
    <row r="408" ht="20.25">
      <c r="D408" s="147"/>
    </row>
    <row r="409" ht="20.25">
      <c r="D409" s="147"/>
    </row>
    <row r="410" ht="20.25">
      <c r="D410" s="147"/>
    </row>
    <row r="411" ht="20.25">
      <c r="D411" s="147"/>
    </row>
    <row r="412" ht="20.25">
      <c r="D412" s="147"/>
    </row>
    <row r="413" ht="20.25">
      <c r="D413" s="147"/>
    </row>
    <row r="414" ht="20.25">
      <c r="D414" s="147"/>
    </row>
    <row r="415" ht="20.25">
      <c r="D415" s="147"/>
    </row>
    <row r="416" ht="20.25">
      <c r="D416" s="147"/>
    </row>
    <row r="417" ht="20.25">
      <c r="D417" s="147"/>
    </row>
    <row r="418" ht="20.25">
      <c r="D418" s="147"/>
    </row>
    <row r="419" ht="20.25">
      <c r="D419" s="147"/>
    </row>
    <row r="420" ht="20.25">
      <c r="D420" s="147"/>
    </row>
    <row r="421" ht="20.25">
      <c r="D421" s="147"/>
    </row>
    <row r="422" ht="20.25">
      <c r="D422" s="147"/>
    </row>
    <row r="423" ht="20.25">
      <c r="D423" s="147"/>
    </row>
    <row r="424" ht="20.25">
      <c r="D424" s="147"/>
    </row>
    <row r="425" ht="20.25">
      <c r="D425" s="147"/>
    </row>
    <row r="426" ht="20.25">
      <c r="D426" s="147"/>
    </row>
    <row r="427" ht="20.25">
      <c r="D427" s="147"/>
    </row>
    <row r="428" ht="20.25">
      <c r="D428" s="147"/>
    </row>
    <row r="429" ht="20.25">
      <c r="D429" s="147"/>
    </row>
    <row r="430" ht="20.25">
      <c r="D430" s="147"/>
    </row>
    <row r="431" ht="20.25">
      <c r="D431" s="147"/>
    </row>
    <row r="432" ht="20.25">
      <c r="D432" s="147"/>
    </row>
    <row r="433" ht="20.25">
      <c r="D433" s="147"/>
    </row>
    <row r="434" ht="20.25">
      <c r="D434" s="147"/>
    </row>
    <row r="435" ht="20.25">
      <c r="D435" s="147"/>
    </row>
    <row r="436" ht="20.25">
      <c r="D436" s="147"/>
    </row>
    <row r="437" ht="20.25">
      <c r="D437" s="147"/>
    </row>
    <row r="438" ht="20.25">
      <c r="D438" s="147"/>
    </row>
    <row r="439" ht="20.25">
      <c r="D439" s="147"/>
    </row>
    <row r="440" ht="20.25">
      <c r="D440" s="147"/>
    </row>
    <row r="441" ht="20.25">
      <c r="D441" s="147"/>
    </row>
    <row r="442" ht="20.25">
      <c r="D442" s="147"/>
    </row>
    <row r="443" ht="20.25">
      <c r="D443" s="147"/>
    </row>
    <row r="444" ht="20.25">
      <c r="D444" s="147"/>
    </row>
    <row r="445" ht="20.25">
      <c r="D445" s="147"/>
    </row>
    <row r="446" ht="20.25">
      <c r="D446" s="147"/>
    </row>
    <row r="447" ht="20.25">
      <c r="D447" s="147"/>
    </row>
    <row r="448" ht="20.25">
      <c r="D448" s="147"/>
    </row>
    <row r="449" ht="20.25">
      <c r="D449" s="147"/>
    </row>
    <row r="450" ht="20.25">
      <c r="D450" s="147"/>
    </row>
    <row r="451" ht="20.25">
      <c r="D451" s="147"/>
    </row>
    <row r="452" ht="20.25">
      <c r="D452" s="147"/>
    </row>
    <row r="453" ht="20.25">
      <c r="D453" s="147"/>
    </row>
    <row r="454" ht="20.25">
      <c r="D454" s="147"/>
    </row>
    <row r="455" ht="20.25">
      <c r="D455" s="147"/>
    </row>
    <row r="456" ht="20.25">
      <c r="D456" s="147"/>
    </row>
    <row r="457" ht="20.25">
      <c r="D457" s="147"/>
    </row>
    <row r="458" ht="20.25">
      <c r="D458" s="147"/>
    </row>
    <row r="459" ht="20.25">
      <c r="D459" s="147"/>
    </row>
    <row r="460" ht="20.25">
      <c r="D460" s="147"/>
    </row>
    <row r="461" ht="20.25">
      <c r="D461" s="147"/>
    </row>
    <row r="462" ht="20.25">
      <c r="D462" s="147"/>
    </row>
    <row r="463" ht="20.25">
      <c r="D463" s="147"/>
    </row>
    <row r="464" ht="20.25">
      <c r="D464" s="147"/>
    </row>
    <row r="465" ht="20.25">
      <c r="D465" s="147"/>
    </row>
    <row r="466" ht="20.25">
      <c r="D466" s="147"/>
    </row>
    <row r="467" ht="20.25">
      <c r="D467" s="147"/>
    </row>
    <row r="468" ht="20.25">
      <c r="D468" s="147"/>
    </row>
    <row r="469" ht="20.25">
      <c r="D469" s="147"/>
    </row>
    <row r="470" ht="20.25">
      <c r="D470" s="147"/>
    </row>
    <row r="471" ht="20.25">
      <c r="D471" s="147"/>
    </row>
    <row r="472" ht="20.25">
      <c r="D472" s="147"/>
    </row>
    <row r="473" ht="20.25">
      <c r="D473" s="147"/>
    </row>
    <row r="474" ht="20.25">
      <c r="D474" s="147"/>
    </row>
    <row r="475" ht="20.25">
      <c r="D475" s="147"/>
    </row>
    <row r="476" ht="20.25">
      <c r="D476" s="147"/>
    </row>
    <row r="477" ht="20.25">
      <c r="D477" s="147"/>
    </row>
    <row r="478" ht="20.25">
      <c r="D478" s="147"/>
    </row>
    <row r="479" ht="20.25">
      <c r="D479" s="147"/>
    </row>
    <row r="480" ht="20.25">
      <c r="D480" s="147"/>
    </row>
    <row r="481" ht="20.25">
      <c r="D481" s="147"/>
    </row>
    <row r="482" ht="20.25">
      <c r="D482" s="147"/>
    </row>
    <row r="483" ht="20.25">
      <c r="D483" s="147"/>
    </row>
    <row r="484" ht="20.25">
      <c r="D484" s="147"/>
    </row>
    <row r="485" ht="20.25">
      <c r="D485" s="147"/>
    </row>
    <row r="486" ht="20.25">
      <c r="D486" s="147"/>
    </row>
    <row r="487" ht="20.25">
      <c r="D487" s="147"/>
    </row>
    <row r="488" ht="20.25">
      <c r="D488" s="147"/>
    </row>
    <row r="489" ht="20.25">
      <c r="D489" s="147"/>
    </row>
    <row r="490" ht="20.25">
      <c r="D490" s="147"/>
    </row>
    <row r="491" ht="20.25">
      <c r="D491" s="147"/>
    </row>
    <row r="492" ht="20.25">
      <c r="D492" s="147"/>
    </row>
    <row r="493" ht="20.25">
      <c r="D493" s="147"/>
    </row>
    <row r="494" ht="20.25">
      <c r="D494" s="147"/>
    </row>
    <row r="495" ht="20.25">
      <c r="D495" s="147"/>
    </row>
    <row r="496" ht="20.25">
      <c r="D496" s="147"/>
    </row>
    <row r="497" ht="20.25">
      <c r="D497" s="147"/>
    </row>
    <row r="498" ht="20.25">
      <c r="D498" s="147"/>
    </row>
    <row r="499" ht="20.25">
      <c r="D499" s="147"/>
    </row>
    <row r="500" ht="20.25">
      <c r="D500" s="147"/>
    </row>
    <row r="501" ht="20.25">
      <c r="D501" s="147"/>
    </row>
    <row r="502" ht="20.25">
      <c r="D502" s="147"/>
    </row>
    <row r="503" ht="20.25">
      <c r="D503" s="147"/>
    </row>
    <row r="504" ht="20.25">
      <c r="D504" s="147"/>
    </row>
    <row r="505" ht="20.25">
      <c r="D505" s="147"/>
    </row>
    <row r="506" ht="20.25">
      <c r="D506" s="147"/>
    </row>
    <row r="507" ht="20.25">
      <c r="D507" s="147"/>
    </row>
    <row r="508" ht="20.25">
      <c r="D508" s="147"/>
    </row>
    <row r="509" ht="20.25">
      <c r="D509" s="147"/>
    </row>
    <row r="510" ht="20.25">
      <c r="D510" s="147"/>
    </row>
    <row r="511" ht="20.25">
      <c r="D511" s="147"/>
    </row>
    <row r="512" ht="20.25">
      <c r="D512" s="147"/>
    </row>
    <row r="513" ht="20.25">
      <c r="D513" s="147"/>
    </row>
    <row r="514" ht="20.25">
      <c r="D514" s="147"/>
    </row>
    <row r="515" ht="20.25">
      <c r="D515" s="147"/>
    </row>
    <row r="516" ht="20.25">
      <c r="D516" s="147"/>
    </row>
    <row r="517" ht="20.25">
      <c r="D517" s="147"/>
    </row>
    <row r="518" ht="20.25">
      <c r="D518" s="147"/>
    </row>
    <row r="519" ht="20.25">
      <c r="D519" s="147"/>
    </row>
    <row r="520" ht="20.25">
      <c r="D520" s="147"/>
    </row>
    <row r="521" ht="20.25">
      <c r="D521" s="147"/>
    </row>
    <row r="522" ht="20.25">
      <c r="D522" s="147"/>
    </row>
    <row r="523" ht="20.25">
      <c r="D523" s="147"/>
    </row>
    <row r="524" ht="20.25">
      <c r="D524" s="147"/>
    </row>
    <row r="525" ht="20.25">
      <c r="D525" s="147"/>
    </row>
    <row r="526" ht="20.25">
      <c r="D526" s="147"/>
    </row>
    <row r="527" ht="20.25">
      <c r="D527" s="147"/>
    </row>
    <row r="528" ht="20.25">
      <c r="D528" s="147"/>
    </row>
    <row r="529" ht="20.25">
      <c r="D529" s="147"/>
    </row>
    <row r="530" ht="20.25">
      <c r="D530" s="147"/>
    </row>
    <row r="531" ht="20.25">
      <c r="D531" s="147"/>
    </row>
    <row r="532" ht="20.25">
      <c r="D532" s="147"/>
    </row>
    <row r="533" ht="20.25">
      <c r="D533" s="147"/>
    </row>
    <row r="534" ht="20.25">
      <c r="D534" s="147"/>
    </row>
    <row r="535" ht="20.25">
      <c r="D535" s="147"/>
    </row>
    <row r="536" ht="20.25">
      <c r="D536" s="147"/>
    </row>
    <row r="537" ht="20.25">
      <c r="D537" s="147"/>
    </row>
    <row r="538" ht="20.25">
      <c r="D538" s="147"/>
    </row>
    <row r="539" ht="20.25">
      <c r="D539" s="147"/>
    </row>
    <row r="540" ht="20.25">
      <c r="D540" s="147"/>
    </row>
    <row r="541" ht="20.25">
      <c r="D541" s="147"/>
    </row>
    <row r="542" ht="20.25">
      <c r="D542" s="147"/>
    </row>
    <row r="543" ht="20.25">
      <c r="D543" s="147"/>
    </row>
  </sheetData>
  <mergeCells count="3">
    <mergeCell ref="B3:E3"/>
    <mergeCell ref="A4:A8"/>
    <mergeCell ref="D4:D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refik</cp:lastModifiedBy>
  <dcterms:created xsi:type="dcterms:W3CDTF">2003-07-24T11:27:27Z</dcterms:created>
  <dcterms:modified xsi:type="dcterms:W3CDTF">2003-07-24T12:14:55Z</dcterms:modified>
  <cp:category/>
  <cp:version/>
  <cp:contentType/>
  <cp:contentStatus/>
</cp:coreProperties>
</file>